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2"/>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4" l="1"/>
  <c r="D21" i="4" l="1"/>
  <c r="B21" i="4" l="1"/>
</calcChain>
</file>

<file path=xl/sharedStrings.xml><?xml version="1.0" encoding="utf-8"?>
<sst xmlns="http://schemas.openxmlformats.org/spreadsheetml/2006/main" count="308" uniqueCount="280">
  <si>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</si>
  <si>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</si>
  <si>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</si>
  <si>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</si>
  <si>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</si>
  <si>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</si>
  <si>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</si>
  <si>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</si>
  <si>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</si>
  <si>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</si>
  <si>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</si>
  <si>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</si>
  <si>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</si>
  <si>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</si>
  <si>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</si>
  <si>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</si>
  <si>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</si>
  <si>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</si>
  <si>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</si>
  <si>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</si>
  <si>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</si>
  <si>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</si>
  <si>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</si>
  <si>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</si>
  <si>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</si>
  <si>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</si>
  <si>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</si>
  <si>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</si>
  <si>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</si>
  <si>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</si>
  <si>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</si>
  <si>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Charte d'engagement signée</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</si>
  <si>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</si>
  <si>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</si>
  <si>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</si>
  <si>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</si>
  <si>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</si>
  <si>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</si>
  <si>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</si>
  <si>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</si>
  <si>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</si>
  <si>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</si>
  <si>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</si>
  <si>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</si>
  <si>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</si>
  <si>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</si>
  <si>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</si>
  <si>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</si>
  <si>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</si>
  <si>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</si>
  <si>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</si>
  <si>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</si>
  <si>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</si>
  <si>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</si>
  <si>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</si>
  <si>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</si>
  <si>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</si>
  <si>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</si>
  <si>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</si>
  <si>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</si>
  <si>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</si>
  <si>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</si>
  <si>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</si>
  <si>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</si>
  <si>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</si>
  <si>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</si>
  <si>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</si>
  <si>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</si>
  <si>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</si>
  <si>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</si>
  <si>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</si>
  <si>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</si>
  <si>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</si>
  <si>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</si>
  <si>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</si>
  <si>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</si>
  <si>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</si>
  <si>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</si>
  <si>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</si>
  <si>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</si>
  <si>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</si>
  <si>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</si>
  <si>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</si>
  <si>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</si>
  <si>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</si>
  <si>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</si>
  <si>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</si>
  <si>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</si>
  <si>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</si>
  <si>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</si>
  <si>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</si>
  <si>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</si>
  <si>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</si>
  <si>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</si>
  <si>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</si>
  <si>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</si>
  <si>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</si>
  <si>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</si>
  <si>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</si>
  <si>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</si>
  <si>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</si>
  <si>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</si>
  <si>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</si>
  <si>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</si>
  <si>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</si>
  <si>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</si>
  <si>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</si>
  <si>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</si>
  <si>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</si>
  <si>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</si>
  <si>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</si>
  <si>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</si>
  <si>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</si>
  <si>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</si>
  <si>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</si>
  <si>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</si>
  <si>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</si>
  <si>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</si>
  <si>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r>
      <t></t>
    </r>
    <r>
      <rPr>
        <b/>
        <sz val="11"/>
        <color theme="1"/>
        <rFont val="Symbol"/>
        <family val="1"/>
        <charset val="2"/>
      </rPr>
      <t xml:space="preserve"> </t>
    </r>
    <r>
      <rPr>
        <b/>
        <sz val="11"/>
        <color theme="1"/>
        <rFont val="Calibri"/>
        <family val="2"/>
        <scheme val="minor"/>
      </rPr>
      <t>Candidature incomplète : 
Pièces manquantes/Elements non recevables : 
Date de demande des compléments d'information et délai de réponse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</si>
  <si>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</si>
  <si>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</si>
  <si>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</si>
  <si>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</si>
  <si>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</si>
  <si>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</si>
  <si>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</si>
  <si>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</si>
  <si>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Objectif stratégique 1 : TOURISME ET PATRIMOINE</t>
  </si>
  <si>
    <t>FA 1.1 – Une offre touristique qualitative et durable</t>
  </si>
  <si>
    <t>Objectif stratégique 2 : ATTRACTIVITE ET AMENITES DU TERRITOIRE POUR SES HABITANTS</t>
  </si>
  <si>
    <t>FA 2.1 - Equipements, services de proximité et offre culturelle pour les populations présentes</t>
  </si>
  <si>
    <t>FA 2.2 - Accès de tous à un habitat approprié et mobilités durables</t>
  </si>
  <si>
    <t>Objectif stratégique 3 : RENOUVEAU ET RESILIENCE DU TISSU ECONOMIQUE</t>
  </si>
  <si>
    <t>FA 3.1 - Innovation et développement des filières émergentes et à fort potentiel</t>
  </si>
  <si>
    <t>FA 3.2 - Alimentation durable, agriculture locale et circuits courts</t>
  </si>
  <si>
    <t>Objectif stratégique 4 :  ECONOMIE BLEUE DURABLE</t>
  </si>
  <si>
    <t>FA 4.1 – Dynamique économique des filières pêche et aquaculture</t>
  </si>
  <si>
    <t>FA 4.2 – Qualité environnementale des filières pêche et aquaculture</t>
  </si>
  <si>
    <t>FA 5.1 – Coopération pour un développement économique, social et environnemental intégré et inclusif</t>
  </si>
  <si>
    <t>FA 5.2 - Coopération en faveur d’un développement local et de nouvelles dynamiques</t>
  </si>
  <si>
    <t>FA 5.3 – Coopération pour accompagner une transition bleue en faveur des filières P&amp;A</t>
  </si>
  <si>
    <t>FA 6.1 – Animation et gestion du programme interfonds</t>
  </si>
  <si>
    <t>Objectif stratégique 5 : COOPERATION</t>
  </si>
  <si>
    <t>Objectif stratégique 6 – ANIMATION ET GESTION DU PROGRAMME INTERFONDS</t>
  </si>
  <si>
    <t>TOTAL</t>
  </si>
  <si>
    <t xml:space="preserve">⮚ L’ambition : Le territoire ambitionne de rééquilibrer son positionnement touristique en faveur d’une offre plus qualitative et plus durable, pensée comme une offre de loisirs plus complète et diversifiée et surtout moins dépendante d’un tourisme de masse très saisonnier. 
⮚ Objectifs opérationnels : Les actions soutenues visent à renforcer l’émergence et la structuration de nouveaux modèles de développement touristique, à réduire les inégalités territoriales et à prendre soin des ressources naturelles.
</t>
  </si>
  <si>
    <t xml:space="preserve">⮚ Région Nouvelle-Aquitaine : règlement Tourisme / aides aux entreprises / politique contractuelle
⮚ Département de la Charente-Maritime
⮚ Communes et EPCI
</t>
  </si>
  <si>
    <t xml:space="preserve">⮚ Lignes de partage externes : 
Les projets de mobilité douce à vocation touristique pourront être soutenus sous l’OS5 du FEDER sur l’ensemble du territoire. Les actions relatives aux modes de déplacement doux s’inscrivant dans des plans de mobilités urbains et interurbains ou dans une démarche de report modal seront soutenues par l’axe 3 du programme régional FEDER (CA Royan Atlantique et Rochefort Océan) ou l’objectif 2 du volet territorial relatif au développement d’une mobilité propre et durable pour les collectivités « rurales » (CC Bassin de Marennes et Ile d’Oléron). 
⮚ Lignes de partage internes à la stratégie territoriale : 
Les projets multi partenariaux impliquant les acteurs de l’économie bleue durable, bénéficiant aux filières de la pêche et/ou de l'aquaculture et répondant notamment aux enjeux et à l'objectif stratégique 4, seront étudiés dans le cadre du DLAL FEAMPA. Dans le cas contraire, ils pourront être étudiés dans le cadre de l'OS5 du FEDER ou du LEADER. 
</t>
  </si>
  <si>
    <t xml:space="preserve">⮚ Indicateurs de réalisation
• Population couverte par des projets dans le cadre de stratégies de développement intégré
• Nombre de stratégies intégrées de développement territorial soutenues
• Nombre de projets intégrés de développement territorial soutenus
• Nombre de projets permettant la mutation de l’économie touristique en proposant une offre touristique nouvelle et en sortant d’une offre centrée sur le balnéaire
• Nombre d’équipements, aménagements et création de structures nouvelles favorisant le développement touristique du territoire.
⮚ Indicateurs de résultat
• Nombre d’emplois créés
• Fréquentation des sites touristiques
</t>
  </si>
  <si>
    <t xml:space="preserve">3 - La transition des entreprises par le développement d’un modèle de production sobre
4 - Les mobilités propres par le développement des transports collectifs et alternatifs
8 - La préservation de la biodiversité en réconciliant biodiversité et activités humaines
</t>
  </si>
  <si>
    <t xml:space="preserve">⮚ Région Nouvelle-Aquitaine
⮚ Département de la Charente-Maritime
⮚ EPCI
⮚ Communes
</t>
  </si>
  <si>
    <t xml:space="preserve">⮚ Indicateurs de réalisation
• Population couverte par des projets dans le cadre de stratégies de développement intégré
• Nombre de stratégies intégrées de développement territorial soutenues
• Nombre de projets intégrés de développement territorial soutenus
⮚ Indicateurs de résultat
- Nombre d’emplois créés
</t>
  </si>
  <si>
    <t xml:space="preserve">⮚ L’ambition : Le territoire ambitionne d’améliorer et d’harmoniser le niveau des équipements et l’offre de service disponible sur le territoire en accompagnant notamment les communes les plus éloignées des centres et pôles urbains (y inclus en renforçant la présence de la nature en milieu urbain), en soutenant une offre culturelle, artistique et sportive stimulant la vie locale pour l’ensemble des habitants et en développant des solutions pérennes en matière d’accès à la santé et aux soins. 
⮚ Objectifs opérationnels : Les actions soutenues contribueront à : Conforter les centres-villes et centres-bourgs dans l’ensemble de leurs fonctions ; Proposer une offre artistique, culturelle, sportive et de divertissement de qualité, à l’année et pour tous les publics ; garantir l’accès à la santé et aux soins pour la population du territoire sans oublier les publics spécifiques (touristes et curistes notamment).
⮚ Effets territoriaux : La stratégie vise, en premier lieu, l’arrière-pays moins bien doté que le littoral dans un souci de rattrapage et d’équilibre de l’offre d’équipements et de services sur le territoire (y inclus en matière de santé et d’accès aux soins). Elle vise, en second lieu, le renforcement des centralités avec l’objectif d’un maillage adéquat du territoire. Le renforcement des pôles secondaires constitue un axe fort de la stratégie territoriale.
</t>
  </si>
  <si>
    <t xml:space="preserve">⮚ Etat (ARS)
⮚ Région (RI DATAR, autres…)
⮚ Conseil Départemental
⮚ Communes et EPCI
</t>
  </si>
  <si>
    <t xml:space="preserve">Le numérique au service des citoyens et des services publics est traité dans l’axe 1.2 du programme régional FEDER. Il est fait ici référence aux projets : « smart territoires » associant transition sociale et économique, transition écologique et transition numérique, à travers des démarches de co-construction ; les systèmes d’information territoriaux multi-acteurs reposant sur la dématérialisation des services du territoire ; les projets de développement des services et usages numériques dans le domaine de la santé (télémédecine notamment). De même, les actions de développement de projets innovants autour de la donnée par les administrations (contenus, technologies, usages, gouvernance, organisation de l’écosystème) seront soutenues par l’axe 1.2 du FEDER. </t>
  </si>
  <si>
    <t xml:space="preserve">⮚ Indicateurs de réalisation
• Population couverte par des projets dans le cadre de stratégies de développement intégré
• Nombre de stratégies intégrées de développement territorial soutenues
• Nombre de projets intégrés de développement territorial soutenus
⮚ Indicateurs de résultat
• Nombre d’emplois créés
</t>
  </si>
  <si>
    <t>5 - Un urbanisme durable et résilient, économe en ressources, qui s’adapte aux risques naturels</t>
  </si>
  <si>
    <t xml:space="preserve">Région Nouvelle-Aquitaine
EPCI
Etat
</t>
  </si>
  <si>
    <r>
      <t>⮚ L’ambition : Le territoire ambitionne de réduire son empreinte écologique en encourageant des pratiques environnementales et sociales vertueuses sur l’habitat et les mobilités. Il ambitionne, d’une part, de retrouver une certaine maîtrise de l’offre de logements disponibles sur le territoire pour permettre un meilleur équilibre entre l’offre de logements non permanents (étudiants, alternants, stagiaires, saisonniers…) et l’offre pour les résidents à l’année et assurer le parcours résidentiel des habitants. Le territoire ambitionne, par ailleurs, de reporter une partie des transports individuels et polluants vers des modes de déplacement plus doux, durables et/ou collectifs. 
⮚ Objectifs opérationnels : Les actions soutenues contribueront à : i) sur l’habitat : garantir l’accès de tous à un habitat approprié et économe en énergie : faciliter l’accès au logement des résidents permanents ; répondre aux besoins de logements des publics spécifiques ; ii) sur la mobilité du quotidien : favoriser les mobilités durables alternatives à la voiture individuelle émettrice de gaz à effet de serre : améliorer le maillage du territoire ; améliorer les connexions entre les lieux de résidence, d’étude et de travail ; modifier les usages pour les déplacements du quotidien.
⮚ Effets territoriaux : La stratégie vise sur l’ensemble du territoire : 
• Les espaces soumis aux pressions foncières et immobilières les plus fortes et difficiles d’accès pour les jeunes actifs, les primo-accédants, les publics fragiles ; 
• Les espaces moins attractifs et qui pâtissent d’un certain déséquilibre dans l’offre globale d’équipements et de services pour attirer les populations. 
•</t>
    </r>
    <r>
      <rPr>
        <sz val="10"/>
        <rFont val="Calibri"/>
        <family val="2"/>
        <scheme val="minor"/>
      </rPr>
      <t xml:space="preserve"> Sur l’objectif de la mobilité quotidienne, Les actions soutenues sous cette fiche-action couvriront les deux intercommunalités « rurales » : la Communauté de Communes du Bassin de Marennes et la Communauté de Communes de l’Île d’Oléron, le caractère « rural » étant ici apprécié selon la typologie européenne opposant les Autorités organisatrices de la mobilité « urbaines » et celles « non-urbaines ».  </t>
    </r>
    <r>
      <rPr>
        <sz val="10"/>
        <color theme="1"/>
        <rFont val="Calibri"/>
        <family val="2"/>
        <scheme val="minor"/>
      </rPr>
      <t xml:space="preserve">  
</t>
    </r>
  </si>
  <si>
    <t xml:space="preserve">1 - L’engagement citoyen pour accélérer la transition écologique et solidaire 
4 - Les mobilités propres par le développement des transports collectifs et alternatifs
5 - Un urbanisme durable et résilient, économe en ressources, qui s’adapte aux risques naturels
</t>
  </si>
  <si>
    <t xml:space="preserve">⮚ Région Nouvelle-Aquitaine : RI des aides économiques
⮚ EPCI
</t>
  </si>
  <si>
    <t xml:space="preserve">⮚ Indicateurs de réalisation
Nombre de stratégies intégrées de développement territorial soutenues
⮚ Indicateurs de résultat
Population couverte par des projets dans le cadre de stratégies de développement intégré
</t>
  </si>
  <si>
    <t xml:space="preserve">⮚ Etat
⮚ Région Nouvelle-Aquitaine 
⮚ Département de la Charente-Maritime
⮚ Communes et EPCI
</t>
  </si>
  <si>
    <r>
      <t>Le territoire ambitionne d’accompagner le développement d’une transition écologique, inclusive et respectueuse de l’environnement, parmi l’ensemble des filières de l’économie bleue au service des filières pêche et aquaculture. Les actions soutenues contribueront à diminuer l’empreinte environnementale de la filière bleue tout en maintenant leurs dynamiques. Plus spécifiquement, sous cette fiche-action, le territoire vise à conforter les dynamiques économiques des filières tout en développant de nouvelles perspectives (nouvelles productions, diversification et nouveaux modèles économiques) :
Un premier volet s’attachera à</t>
    </r>
    <r>
      <rPr>
        <b/>
        <sz val="10"/>
        <color theme="1"/>
        <rFont val="Calibri"/>
        <family val="2"/>
        <scheme val="minor"/>
      </rPr>
      <t xml:space="preserve"> modifier les pratiques en matière de gestion des déchets</t>
    </r>
    <r>
      <rPr>
        <sz val="10"/>
        <color theme="1"/>
        <rFont val="Calibri"/>
        <family val="2"/>
        <scheme val="minor"/>
      </rPr>
      <t xml:space="preserve">, notamment pour tendre vers un affranchissement des déchets plastiques. Les changements visent des pratiques de tri mieux encadrées pour utiliser moins de plastique et valoriser des filières nouvelles de réemploi, de réparation et de recyclage. 
Il est également question dans un second volet de </t>
    </r>
    <r>
      <rPr>
        <b/>
        <sz val="10"/>
        <color theme="1"/>
        <rFont val="Calibri"/>
        <family val="2"/>
        <scheme val="minor"/>
      </rPr>
      <t>stimuler et d’accompagner les productions, actuelles ou nouvelles, du territoire en valorisant les produits, en encourageant la diversification</t>
    </r>
    <r>
      <rPr>
        <sz val="10"/>
        <color theme="1"/>
        <rFont val="Calibri"/>
        <family val="2"/>
        <scheme val="minor"/>
      </rPr>
      <t xml:space="preserve"> et en accompagnant les besoins des professionnels. L'accompagnement des démarches innovantes sera recherché (produits, procédés, commercialisations, organisations). 
⮚ Objectifs opérationnels : 
Les actions soutenues contribueront d’une part à dynamiser une filière d’économie circulaire - du déchet à la ressource :
• Encourager la mise en place de filières de réparation, collecte, traitement et valorisation des déchets produits et existants
• Développer de nouveaux matériaux et soutenir à l’éco-conception
• Limiter la production des déchets, accompagner de nouvelles pratiques et sensibiliser les acteurs
D’autre part, les actions soutenues contribueront à accompagner durablement les productions et à valoriser l’identité maritime du territoire
• Ancrer la culture maritime et diffuser les informations sur les métiers maritimes 
• Valoriser, améliorer la connaissance des produits et la culture gastronomique du territoire, les circuits courts et les démarches labellisées
• Accompagner des productions nouvelles
</t>
    </r>
  </si>
  <si>
    <t xml:space="preserve">• Collectivités locales et leurs groupements
• Etablissements publics     
• Acteurs privés, PME – TPE (à l'exclusion des particuliers / personnes privées)
• Associations, ONG, organisations à but non lucratif
• Structures d’économie mixte
• Organismes consulaires
• Parc Naturel Régional
• Parc Naturel Marin
• Universités, laboratoires et centres de recherche
⮚ Les filières professionnelles appartenant aux secteurs de l’économie bleue durable et leurs organisations sont plus spécifiquement ciblées. Sur le territoire, les acteurs locaux suivants sont visés : Ligue pour la Protection des Oiseaux, TEO, ECHO MER, Navicule bleue, ARC Environnement, OVIVE, CyclaB - Cyclad, Cèdre, Vivr’actif, Circul’R, Agence de Développement et d’Innovation Nouvelle-Aquitaine, Food Synergie, Biothot, Université la Rochelle, Atlantic cluster, Cluster Eurosima, Ligue de surf Nouvelle-Aquitaine, Plateforme RECITA, collectivités locales, département, ports et criées, associations de producteurs, Groupement Qualité Huître Marennes Oléron, CRC 17, CDPMEM, Lycées maritimes, AFPA, COBEMA, CAPENA, Offices du Tourisme. 
</t>
  </si>
  <si>
    <t>⮚ Région Nouvelle-Aquitaine</t>
  </si>
  <si>
    <t xml:space="preserve">⮚ Lignes de partage internes
Les actions au profit des autres filières de la croissance bleue (hors pêche et aquaculture, objets de cet axe 4) ont vocation à être soutenues dans l'axe 1. C'est le cas notamment du nautisme, des activités portuaires...
</t>
  </si>
  <si>
    <t xml:space="preserve">⮚ Indicateurs de réalisation
Nombre d’opérations (obligatoire)
⮚ Indicateurs de résultat issus du Programme national FEAMPA
• Emplois créés : nombre de personnes  
• Entités bénéficiant d’activités de promotion et d’information : nombres d’entités  
• Actions contribuant au bon état écologique, notamment à la restauration et la conservation de la nature, à la protection des écosystèmes, à la biodiversité et à la santé et au bien-être des poissons : nombre d’actions  
</t>
  </si>
  <si>
    <t>1 - L’engagement citoyen pour accélérer la transition écologique et solidaire
2 - La transition agroécologique pour une alimentation saine et un environnement préservé
3 - La transition des entreprises par le développement d’un modèle de production sobre
7 - Objectif « zéro déchet » par la prévention et la réduction de la production de nos déchets</t>
  </si>
  <si>
    <t xml:space="preserve">⮚ Lignes de partage externes
La mesure 73.04 du programme stratégique national financé par le FEADER soutient la Préservation et restauration du patrimoine naturel et forestier, dont les sites Natura 2000. 
⮚ Lignes de partage internes
Les actions au profit des autres filières de la croissance bleue (hors pêche et aquaculture, objets de cet axe 4) ont vocation à être soutenues dans l'axe 1. C'est le cas notamment du nautisme, des activités portuaires...
</t>
  </si>
  <si>
    <t xml:space="preserve">⮚ Indicateurs de réalisation
Nombre d’opérations (obligatoire)
⮚ Indicateurs de résultat issus du Programme national FEAMPA
Emplois créés : nombre de personnes  
Entités bénéficiant d’activités de promotion et d’information : nombres d’entités  
Actions contribuant au bon état écologique, notamment à la restauration et la conservation de la nature, à la protection des écosystèmes, à la biodiversité et à la santé et au bien-être des poissons : nombre d’actions  
</t>
  </si>
  <si>
    <t xml:space="preserve">1 - L’engagement citoyen pour accélérer la transition écologique et solidaire
2 - La transition agroécologique pour une alimentation saine et un environnement préservé
8 - La préservation de la biodiversité en réconciliant biodiversité et activités humaines
9 - La préservation de la ressource en eau pour mieux consommer et garantir la qualité de l’eau
10 - La préservation des terres agricoles et forestières par une agriculture diversifiée et la préservation de la richesse de ces paysages et de ces milieux naturels
</t>
  </si>
  <si>
    <r>
      <t xml:space="preserve">Le territoire ambitionne d’accompagner le développement d’une transition écologique, inclusive et respectueuse de l’environnement, parmi l’ensemble des filières de l’économie bleue au service des filières pêche et aquaculture. Les actions soutenues contribueront à diminuer l’empreinte environnementale de la filière bleue. Plus spécifiquement, sous cette fiche-action, le territoire vise à préserver une bonne qualité environnementale, support de production des filières pêche et aquaculture tout en anticipant les futurs défis climatiques :
Un premier volet s’attachera à </t>
    </r>
    <r>
      <rPr>
        <b/>
        <sz val="10"/>
        <color theme="1"/>
        <rFont val="Calibri"/>
        <family val="2"/>
        <scheme val="minor"/>
      </rPr>
      <t>modifier les pratiques et à accroître la sensibilisation des acteurs aux effets du changement climatique.</t>
    </r>
    <r>
      <rPr>
        <sz val="10"/>
        <color theme="1"/>
        <rFont val="Calibri"/>
        <family val="2"/>
        <scheme val="minor"/>
      </rPr>
      <t xml:space="preserve"> Il vise à identifier des voies d’amélioration et à développer des pratiques aux impacts positifs. Au-delà, l’objectif est une meilleure adéquation des pratiques anthropiques aux équilibres écosystémiques.
Il est également question dans un second volet de</t>
    </r>
    <r>
      <rPr>
        <b/>
        <sz val="10"/>
        <color theme="1"/>
        <rFont val="Calibri"/>
        <family val="2"/>
        <scheme val="minor"/>
      </rPr>
      <t xml:space="preserve"> maintenir et d’améliorer la qualité des eau</t>
    </r>
    <r>
      <rPr>
        <sz val="10"/>
        <color theme="1"/>
        <rFont val="Calibri"/>
        <family val="2"/>
        <scheme val="minor"/>
      </rPr>
      <t xml:space="preserve">x qui constituent un vecteur commun à toutes les filières de l’économie bleue durable. 
⮚ Objectifs opérationnels : 
Les actions soutenues contribueront à accroître la résilience et l’adaptation des filières face aux effets du changement climatique : 
Impulser des actions en faveur d’une transition énergétique pour tendre vers une sobriété énergétique
Préserver les milieux littoraux, champion de la séquestration du carbone et mieux comprendre les effets du changement climatique
Restaurer les habitats et préserver la biodiversité pour maintenir les services écosystémiques
D'autre part, les actions soutenues contribueront à maintenir une bonne qualité des eaux, dénominateur commun de toutes les activités littorales : 
Limiter les apports de polluants dans le milieu
Communiquer, labelliser et certifier pour la mise en place de pratiques durables
</t>
    </r>
  </si>
  <si>
    <t xml:space="preserve">⮚ Région Nouvelle-Aquitaine
⮚ Département de la Charente-Maritime
⮚ Communes et EPCI
</t>
  </si>
  <si>
    <t>⮚ La coopération territoriale européenne est soutenue au travers du programme de coopération transnationale Interreg Espace Atlantique, dont la région Nouvelle-Aquitaine est Autorité nationale. Ce programme réunit les régions européennes de la façade atlantique. Les priorités des différents programmes sont convergentes (recherche et innovation, transformation numérique, transition énergétique, protection de l’environnement, lutte contre le changement climatique, mobilité, développement territorial, emploi et formation). Le territoire est également éligible au programme de coopération interrégionale Interreg Europe favorisant l’échange de solutions sur des enjeux de développement territorial.</t>
  </si>
  <si>
    <t xml:space="preserve">⮚ Indicateurs de réalisation
• Population couverte par des projets dans le cadre de stratégies de développement intégré
• Nombre de stratégies intégrées de développement territorial soutenues
• Nombre de projets intégrés de développement territorial soutenus
• Nombre d’actions de coopération réalisées
⮚ Indicateurs de résultat
Nombre d’emplois créés
</t>
  </si>
  <si>
    <t xml:space="preserve">1 - L’engagement citoyen pour accélérer la transition écologique et solidaire
3 - La transition des entreprises par le développement d’un modèle de production sobre
4 - Les mobilités propres par le développement des transports collectifs et alternatifs
5 - Un urbanisme durable et résilient, économe en ressources, qui s’adapte aux risques naturels
6 - Un nouveau mix énergétique par la valorisation des énergies renouvelables 
8 - La préservation de la biodiversité en réconciliant biodiversité et activités humaines
9 - La préservation de la ressource en eau pour mieux consommer et garantir la qualité de l’eau
10 - La préservation des terres agricoles et forestières par une agriculture diversifiée et la préservation de la richesse de ces paysages et de ces milieux naturels
</t>
  </si>
  <si>
    <r>
      <t xml:space="preserve">L’ambition du territoire est d’initier des coopérations avec d’autres territoires localisés en région Nouvelle-Aquitaine, en France, en Europe et hors Union Européenne afin d’améliorer les stratégies locales et la mise en œuvre opérationnelle du plan d’actions. 
⮚ Objectifs opérationnels : Toutes les thématiques traitées dans la stratégie pourront faire l’objet d’un projet de coopération. Plus spécifiquement, </t>
    </r>
    <r>
      <rPr>
        <b/>
        <sz val="10"/>
        <color theme="1"/>
        <rFont val="Calibri"/>
        <family val="2"/>
        <scheme val="minor"/>
      </rPr>
      <t>les thématiques présentées dans les objectifs 1 et 2 de la présente stratégie territoriale,</t>
    </r>
    <r>
      <rPr>
        <sz val="10"/>
        <color theme="1"/>
        <rFont val="Calibri"/>
        <family val="2"/>
        <scheme val="minor"/>
      </rPr>
      <t xml:space="preserve"> visant, d’une part, à stimuler des pratiques humaines durables en préservant et en valorisant le patrimoine territorial, et d’autre part, à renforcer l’attractivité et les aménités du territoire pour ses habitants seront ciblées sous cette fiche-action. La francophonie sera également soutenue comme axe transversal permettant un levier de développement local
</t>
    </r>
  </si>
  <si>
    <r>
      <t xml:space="preserve">L’ambition du territoire est d’initier des coopérations avec d’autres territoires localisés en Région Nouvelle-Aquitaine, en France, en Europe et hors Union Européenne afin d’améliorer les stratégies locales et la mise en œuvre opérationnelle du plan d’actions. 
⮚ Objectifs opérationnels : Toutes les thématiques traitées dans la stratégie pourront faire l’objet d’un projet de coopération. Plus spécifiquement, </t>
    </r>
    <r>
      <rPr>
        <b/>
        <sz val="10"/>
        <color theme="1"/>
        <rFont val="Calibri"/>
        <family val="2"/>
        <scheme val="minor"/>
      </rPr>
      <t>les thématiques présentées dans l’objectif 3 de la présente stratégie territoriale</t>
    </r>
    <r>
      <rPr>
        <sz val="10"/>
        <color theme="1"/>
        <rFont val="Calibri"/>
        <family val="2"/>
        <scheme val="minor"/>
      </rPr>
      <t xml:space="preserve"> visant à accompagner la résilience du tissu économique et l’émergence de filières économiques territorialisées seront ciblées sous cette fiche-action.  La francophonie comme levier de développement local sera également soutenue. 
</t>
    </r>
  </si>
  <si>
    <t>⮚ La coopération territoriale européenne est soutenue au travers du programme de coopération transnationale Interreg Espace Atlantique, dont la région Nouvelle-Aquitaine est Autorité nationale. Ce programme réunit les régions européennes de la façade atlantique. Priorités des différents programmes sont convergentes (recherche et innovation, transformation numérique, transition énergétique, protection de l’environnement, lutte contre le changement climatique, mobilité, développement territorial, emploi et formation). Le territoire est également éligible au programme de coopération interrégionale Interreg Europe favorisant l’échange de solutions sur des enjeux de développement territorial.</t>
  </si>
  <si>
    <t xml:space="preserve">1 - L’engagement citoyen pour accélérer la transition écologique et solidaire
2 - La transition agroécologique pour une alimentation saine et un environnement préservé
3 - La transition des entreprises par le développement d’un modèle de production sobre
7 - Objectif « zéro déchet » par la prévention et la réduction de la production de nos déchets
8 - La préservation de la biodiversité en réconciliant biodiversité et activités humaines
9 - La préservation de la ressource en eau pour mieux consommer et garantir la qualité de l’eau
10 - La préservation des terres agricoles et forestières par une agriculture diversifiée et la préservation de la richesse de ces paysages et de ces milieux naturels
</t>
  </si>
  <si>
    <r>
      <t xml:space="preserve">L’ambition du territoire est d’initier des coopérations avec d’autres territoires localisés en région Nouvelle-Aquitaine, en France, en Europe et hors Union Européenne afin d’améliorer les stratégies locales et la mise en œuvre opérationnelle du plan d’actions. 
⮚ Objectifs opérationnels : Toutes les thématiques traitées dans la stratégie pourront faire l’objet d’un projet de coopération. Plus spécifiquement, les thématiques présentées dans </t>
    </r>
    <r>
      <rPr>
        <b/>
        <sz val="10"/>
        <color theme="1"/>
        <rFont val="Calibri"/>
        <family val="2"/>
        <scheme val="minor"/>
      </rPr>
      <t>l’objectif 4 de la présente stratégie territoriale</t>
    </r>
    <r>
      <rPr>
        <sz val="10"/>
        <color theme="1"/>
        <rFont val="Calibri"/>
        <family val="2"/>
        <scheme val="minor"/>
      </rPr>
      <t xml:space="preserve"> visant à accompagner une transition bleue en faveur des filières de la pêche et de l’aquaculture seront ciblées sous cette fiche-action. La francophonie sera également soutenue comme axe transversal permettant un levier de développement local.
</t>
    </r>
  </si>
  <si>
    <t xml:space="preserve">Indicateurs de réalisation
Nombre d’opérations (obligatoire)
Indicateurs de résultat
Activités de coopération entre les parties prenantes (nombre) 
</t>
  </si>
  <si>
    <t xml:space="preserve"> L’ambition du territoire est de faire émerger des projets qualitatifs, innovants et inspirants permettant d’atteindre les objectifs définis dans la stratégie territoriale interfonds. 
⮚ Objectifs opérationnels : L’objectif est de proposer une animation territoriale permettant de faire vivre le programme territorial interfonds, d’accompagner les porteurs de projets de l’idée de projet à la clôture administrative du dossier et de répondre à l’ensemble des exigences et contraintes réglementaires (relation avec l’Autorité de gestion, soutien aux instances de décision, audit, évaluation du programme, etc.)
</t>
  </si>
  <si>
    <t xml:space="preserve">⮚ Le PETR Marennes Oléron en tant que structure porteuse et les EPCI parties prenantes dans le cadre de la coopération public-public entre les collectivités. </t>
  </si>
  <si>
    <t>⮚ EPCI</t>
  </si>
  <si>
    <t xml:space="preserve">Indicateurs de réalisation :
• Nombre de projets soutenus dans le cadre du GAL
• Supports de communication créés et actions d’informations menées
• Evaluation réalisée
Indicateurs de résultats :
• Consommation des crédits sur la période
• Actions visant à améliorer les capacités de gouvernance : nombre d’actions
</t>
  </si>
  <si>
    <t>Par application du cadre réglementaire, le FEADER-Leader sera mobilisé de manière exclusive pour le financement de l’animation générale.</t>
  </si>
  <si>
    <t>11. La Région, une administration exemplaire par la réduction de l’empreinte écologique de la collectivité</t>
  </si>
  <si>
    <t>Marennes -Oléron - Royan - Rochefort (Iles et Estuaires Charentais)</t>
  </si>
  <si>
    <t>PETR Pôle Marennes Oléron</t>
  </si>
  <si>
    <t>Michel PARENT</t>
  </si>
  <si>
    <r>
      <t xml:space="preserve">X Oui </t>
    </r>
    <r>
      <rPr>
        <sz val="11"/>
        <color theme="1"/>
        <rFont val="Symbol"/>
        <family val="1"/>
        <charset val="2"/>
      </rPr>
      <t xml:space="preserve"> </t>
    </r>
    <r>
      <rPr>
        <sz val="11"/>
        <color theme="1"/>
        <rFont val="Calibri"/>
        <family val="2"/>
        <scheme val="minor"/>
      </rPr>
      <t>Non 
Périmètre concerné: ensemble du territoire</t>
    </r>
  </si>
  <si>
    <t xml:space="preserve">□ Oui   X Non </t>
  </si>
  <si>
    <t>X</t>
  </si>
  <si>
    <t>Date de dépôt de la candidature: 17/06/2022</t>
  </si>
  <si>
    <t>La base du périmètre de contrat régional de territoire est bien respectée.</t>
  </si>
  <si>
    <t>Page 110 du dossier de candidature</t>
  </si>
  <si>
    <t>Page 109 du dossier de candidature</t>
  </si>
  <si>
    <t>Dossier diagnostic et analyses AFOM</t>
  </si>
  <si>
    <t>Page 13 du dossier de candidature
Croissance Bleue: pages 21 à 24</t>
  </si>
  <si>
    <t>Logement et habitat : Une ligne de partage existe avec l’axe 2.1 du programme régional FEDER visant à favoriser les mesures en matière d’efficacité énergétique : programme de rénovation énergétique des logements, opération de rénovation énergétique des bâtiments publics, expérimentation de nouveaux systèmes de construction, etc. 
Dans le cas des projets de mobilités durables : La CA Royan Atlantique et la CA Rochefort Océan sont reconnues comme Autorités Organisatrices de la Mobilité (AOM) « urbaines ». Les projets relatifs à la mobilité durable de ces 2 intercommunalités seront fléchés vers l’axe 3 du programme régional Feder relatif à la mobilité urbaine durable.
Les projets de mobilités à vocation touristique seront étudiés dans le cadre de l’objectif 1 du volet territorial. Une distinction sera recherchée entre les projets relatifs à la mobilité du quotidien, fléchés sur le présent objectif spécifique de la stratégie territoriale interfonds (pour le Bassin de Marennes et l’Ile d‘Oléron) et les projets à vocation touristique favorisant la mobilité et les déplacements doux (itinéraires cyclables, équipements touristiques durables…)</t>
  </si>
  <si>
    <r>
      <rPr>
        <sz val="10"/>
        <color theme="1"/>
        <rFont val="Britannic Bold"/>
        <family val="2"/>
      </rPr>
      <t xml:space="preserve">• </t>
    </r>
    <r>
      <rPr>
        <sz val="10"/>
        <color theme="1"/>
        <rFont val="Calibri"/>
        <family val="2"/>
        <scheme val="minor"/>
      </rPr>
      <t xml:space="preserve">L’adaptation, la diversification et la montée en gamme de l’hébergement touristique et de la restauration ; 
• La valorisation de la gastronomie locale ; 
• L’initiation à de nouveaux usages (activités thermo-ludiques et sportives) ; 
• L’encouragement de pratiques actives (cyclo, pédestre, équestre, nautique, culturelles et artistiques…), complémentaires au balnéaire, "slow tourisme", etc. ; 
• L’orientation de l’offre pour les publics locaux ou proches pour allonger la saisonnalité ; 
• La mise en réseau des acteurs, leur professionnalisation et le soutien à des démarches partenariales afin d’améliorer la gouvernance locale sur cette problématique ; 
• L’encouragement à des modes de déplacements doux et aux circuits d’itinérance en favorisant le décloisonnement des publics cibles (touristes/habitants).
⮚ </t>
    </r>
    <r>
      <rPr>
        <b/>
        <sz val="10"/>
        <color theme="1"/>
        <rFont val="Calibri"/>
        <family val="2"/>
        <scheme val="minor"/>
      </rPr>
      <t>Précisions et zones d’exclusion</t>
    </r>
    <r>
      <rPr>
        <sz val="10"/>
        <color theme="1"/>
        <rFont val="Calibri"/>
        <family val="2"/>
        <scheme val="minor"/>
      </rPr>
      <t xml:space="preserve"> :
- Sur l’hébergement touristique : le volet territorial n’a pas vocation à soutenir massivement la création, l’aménagement et l’équipement d’hébergements touristiques privés. Des opérations précises, ciblées et ayant fait l’objet d’un accompagnement en amont par les autorités du programme pourront être soutenues dans ce cadre. Ces projets devront démontrer leur excellence en matière environnementale (selon des critères à préciser ultérieurement), leur capacité à accompagner un tourisme durable en dehors du tout-balnéaire et leur potentiel d’exemplarité pour des projets similaires (tant sur le plan économique qu’environnemental). 
- Sur les mobilités douces à vocation touristique : le volet territorial n’a pas vocation à financer des infrastructures et des investissements touristiques de grande ampleur. A ce titre, la création de grands itinéraires cyclables, type véloroute / voie verte, sera exclue. Des actions pourront être soutenues à la marge dans le cadre de projets plus englobant et répondant directement aux objectifs de la présente fiche-action en matière de tourisme durable.
</t>
    </r>
    <r>
      <rPr>
        <b/>
        <sz val="10"/>
        <color theme="1"/>
        <rFont val="Calibri"/>
        <family val="2"/>
        <scheme val="minor"/>
      </rPr>
      <t>Exemples de projets</t>
    </r>
    <r>
      <rPr>
        <sz val="10"/>
        <color theme="1"/>
        <rFont val="Calibri"/>
        <family val="2"/>
        <scheme val="minor"/>
      </rPr>
      <t xml:space="preserve">:
• Développement des évènements pour faire découvrir les paysages et le territoire (trail des marais, randonnées pédestres et gourmandes, par exemple)
• Mise en place d’accompagnements pour les hébergements qui ne sont pas professionnels (à destination des agriculteurs par exemple)
• Création d’une offre d’hébergement insolite ayant une vocation structurante sur le territoire. 
• Création de guides « slow-tourisme » sous la forme de circuits de visite (type la route des saveurs maritimes)
• Création de lieux d’accueil et d’hébergement cheval + cavalier
• Petits aménagements et petits équipements cyclables (bornes de gonflage, parking,…)...
</t>
    </r>
  </si>
  <si>
    <r>
      <t xml:space="preserve">⮚ Les types d’actions soutenues concernent : 
</t>
    </r>
    <r>
      <rPr>
        <i/>
        <sz val="10"/>
        <color theme="1"/>
        <rFont val="Calibri"/>
        <family val="2"/>
        <scheme val="minor"/>
      </rPr>
      <t>Dans l’objectif de conforter et dynamiser les centres-villes et centre-bourgs dans l’ensemble de leurs fonctions :</t>
    </r>
    <r>
      <rPr>
        <sz val="10"/>
        <color theme="1"/>
        <rFont val="Calibri"/>
        <family val="2"/>
        <scheme val="minor"/>
      </rPr>
      <t xml:space="preserve"> 
• Elaboration et animation de stratégies globales de dynamisation des centres ; 
• Etudes préalables (opportunité, faisabilité, programmation…) au réinvestissement des friches à des fins d’urbanisation et/ou de renaturation ;
• Amélioration, valorisation et réappropriation par les habitants des espaces publics, incluant notamment la végétalisation des espaces urbanisés et le renforcement de la place de la nature en ville
• Maintien et développement des activités (bureaux, équipements et services publics…) ; 
• Facilitation de l’accès aux services publics (MSAP, France Services, conseillers numériques, etc.) ; 
• Actions en faveur du maintien et du développement du commerce en centre-ville ou centre-bourg (lutte contre les vacances commerciales et remise en activités des locaux vacants) ; 
• Adaptation de l’offre commerciale aux nouveaux modes de consommation)
• Services aux familles (enfance, petite enfance...)  
</t>
    </r>
    <r>
      <rPr>
        <i/>
        <sz val="10"/>
        <color theme="1"/>
        <rFont val="Calibri"/>
        <family val="2"/>
        <scheme val="minor"/>
      </rPr>
      <t xml:space="preserve">Dans l’objectif de proposer une offre artistique, culturelle et sportive de qualité à l’année pour tous les publics : </t>
    </r>
    <r>
      <rPr>
        <sz val="10"/>
        <color theme="1"/>
        <rFont val="Calibri"/>
        <family val="2"/>
        <scheme val="minor"/>
      </rPr>
      <t xml:space="preserve">
• Soutien aux événements culturels et aux festivals à fort ancrage local, à des manifestations sportives et à l’accueil de compétitions, à l’éducation et aux pratiques artistiques et culturelles ; 
• Création et réhabilitation d’équipements sportifs de proximité et développement d’activités de plein nature, terrestre et aquatique.
</t>
    </r>
    <r>
      <rPr>
        <i/>
        <sz val="10"/>
        <color theme="1"/>
        <rFont val="Calibri"/>
        <family val="2"/>
        <scheme val="minor"/>
      </rPr>
      <t xml:space="preserve">Dans l’objectif de garantir l’accès à la santé et aux soins : </t>
    </r>
    <r>
      <rPr>
        <sz val="10"/>
        <color theme="1"/>
        <rFont val="Calibri"/>
        <family val="2"/>
        <scheme val="minor"/>
      </rPr>
      <t xml:space="preserve">
• Attractivité et accueil de nouveaux professionnels de santé (médecins généralistes, infirmiers, dentistes, spécialistes, médecins thermaux…)  
• Promotion du territoire dans les facs de médecine de Nouvelle-Aquitaine, dans des congrès de professionnels de santé
• Aides à l’installation
• Equipements nécessaires à l’accès aux soins et adaptés aux nouvelles pratiques des professionnels de santé : maisons de santé pluridisciplinaires (MSP), pôles de santé, cabinets de groupes, centres de santé… 
</t>
    </r>
    <r>
      <rPr>
        <b/>
        <sz val="10"/>
        <color theme="1"/>
        <rFont val="Calibri"/>
        <family val="2"/>
        <scheme val="minor"/>
      </rPr>
      <t>⮚ Exemples de projets</t>
    </r>
    <r>
      <rPr>
        <sz val="10"/>
        <color theme="1"/>
        <rFont val="Calibri"/>
        <family val="2"/>
        <scheme val="minor"/>
      </rPr>
      <t xml:space="preserve"> (liste non-exhaustive ayant seulement valeur d’exemples)
• Création d’espaces partagés pour faciliter le travail en espace dédié, type coworking
• Création d’espaces dédiés à la formation à distance des publics
• Création et équipement de garages solidaires et de tiers-lieux
• Création de maisons de santé.
• Mise à disposition de logements temporaires pour l’accueil des internes ou des médecins remplaçants
• Education artistique et culturelle </t>
    </r>
  </si>
  <si>
    <r>
      <t xml:space="preserve">⮚ Les types d’actions soutenues : les échanges de bonnes pratiques et le développement de stratégies et d’actions conjointes permettant de répondre aux besoins et de valoriser les potentiels de développement du territoire. 
⮚ Des actions de coopération sont attendues sur les champs thématiques suivants :
• Le développement d’une offre touristique qualitative et durable permettant de diversifier le positionnement touristique du territoire
• La préservation et la valorisation du patrimoine naturel en s’appuyant sur les caractéristiques spécifiques et identitaires du territoire (marais, estuaires, estrans, etc.)
• La préservation et la valorisation du patrimoine bâti et architectural, en cherchant notamment à traiter la problématique des contraintes réglementaires pour la mise en œuvre de la transition énergétique sur le territoire.
• L’équilibre d’une offre d’équipements et de services au sein d’un même territoire présentant des dynamiques de populations saisonnières variées et présentant le risque d’une accentuation d’une fracture socio-territoriale.
• Le développement d’actions culturelles conjointes, plus spécifiquement autour de la francophonie, contribuant à faire effet levier pour le développement local. 
• L’accès à l’habitat pour tous les publics et le soutien à des mobilités durables sur un territoire ne comptant pas de grandes agglomérations. 
• La francophonie
</t>
    </r>
    <r>
      <rPr>
        <b/>
        <sz val="10"/>
        <color theme="1"/>
        <rFont val="Calibri"/>
        <family val="2"/>
        <scheme val="minor"/>
      </rPr>
      <t>⮚ Exemples de projets</t>
    </r>
    <r>
      <rPr>
        <sz val="10"/>
        <color theme="1"/>
        <rFont val="Calibri"/>
        <family val="2"/>
        <scheme val="minor"/>
      </rPr>
      <t xml:space="preserve"> :
• Actions de coopération visant à rechercher des dispositifs légaux permettant de réguler l’offre de logement saisonnier (exemple d’une initiative portée au Pays-Basque en matière de gestion des locations saisonnières). 
• Echanges sur la protection et la valorisation des espaces fragiles, notamment les marais au sein du Réseau agricole des marais littoraux atlantiques. 
• Echanges d’expérience sur l’attractivité des territoires auprès des médecins généralistes et spécialistes. 
• Actions de coopérations autour de la francophonie : tourisme généalogique, « tourisme racine », échanges de saisonniers, chantiers jeunes interterritoriaux, formation, festival cultures francophones…</t>
    </r>
  </si>
  <si>
    <r>
      <t xml:space="preserve">⮚ Les types d’actions soutenues : les échanges de bonnes pratiques et le développement de stratégie et d’actions conjointes permettant de répondre aux besoins et de valoriser les potentiels de développement du territoire. 
⮚ Des actions de coopération sont attendues sur les champs thématiques suivants :
• La diversification et l’accompagnement de filières à fort potentiel. Les territoires disposant d’un tissu économique similaire pourront être ciblés pour travailler sur la stratégie à adopter pour une diversification cohérente ; les territoires accueillant des activités économiques similaires ou complémentaires à celles soutenues localement pourront être ciblées (par exemple, sur le thermalisme, la filière équine, etc.)
• La mise en œuvre des plans alimentaires territoriaux, la mise en relation des productions locales et de la demande locale et le soutien aux circuits courts.
• La dynamisation d’une économie circulaire ancrée localement
• La francophonie sur les champs économiques, agricoles et alimentaires. 
⮚ </t>
    </r>
    <r>
      <rPr>
        <b/>
        <sz val="10"/>
        <color theme="1"/>
        <rFont val="Calibri"/>
        <family val="2"/>
        <scheme val="minor"/>
      </rPr>
      <t>Exemples de projets</t>
    </r>
    <r>
      <rPr>
        <sz val="10"/>
        <color theme="1"/>
        <rFont val="Calibri"/>
        <family val="2"/>
        <scheme val="minor"/>
      </rPr>
      <t xml:space="preserve"> (liste non-exhaustive ayant seulement valeur d’exemples)
• Echanges de bonnes pratiques sur des outils innovants en matière de promotion, de commercialisation et de distribution des productions locales
• Etudes sur le modèle économique permettant des modes de productions, de transformation et de commercialisation viables sur le plan économique
• Actions et expérimentations en faveur de la transformation écologique des exploitations agricoles
• Expérimentations et initiatives sur l’économie circulaire, permettant de penser la massification des déchets à une échelle supra-territoriale 
</t>
    </r>
  </si>
  <si>
    <r>
      <t xml:space="preserve">⮚ Les types d’actions soutenues : les échanges de bonnes pratiques et le développement de stratégie et d’actions conjointes permettant de répondre aux besoins et de valoriser les potentiels de développement du territoire. 
⮚ Des actions de coopération sont attendues sur les champs thématiques suivants :
• Emergence et dynamisation d’une filière d’économie circulaire, avec le besoin de traiter cette question à l’échelle de la Nouvelle-Aquitaine et au-delà ainsi que de massifier les déchets collectés pour une meilleure valorisation. 
• Transition énergétique des filières de l’économie bleue
• Diversification des productions locales en travaillant sur l’identité maritime du territoire
• Résilience et adaptation des filières au changement climatique
• Répartition spatiale des activités adaptée aux capacités du territoire
• Développement des marais
• Francophonie
⮚ </t>
    </r>
    <r>
      <rPr>
        <b/>
        <sz val="10"/>
        <color theme="1"/>
        <rFont val="Calibri"/>
        <family val="2"/>
        <scheme val="minor"/>
      </rPr>
      <t>Exemples de projets</t>
    </r>
    <r>
      <rPr>
        <sz val="10"/>
        <color theme="1"/>
        <rFont val="Calibri"/>
        <family val="2"/>
        <scheme val="minor"/>
      </rPr>
      <t xml:space="preserve"> (liste non-exhaustive ayant seulement valeur d’exemples)
• Expérimentation à l’échelle régionale pour massifier les déchets collectés au sein des filières des 11 filières de la croissance bleue. S’inspirer de projets existant sur d’autres territoires : par exemple, sur la réutilisation des coquilles d’huîtres en Bretagne. 
• Partenariat avec La Communauté d’Agglomération de La Rochelle sur le projet La Rochelle Territoire Zéro Carbone (LRTZC). 
• Parangonnage des initiatives portées dans d’autres pays en matière de diversification des productions et comprendre les modalités techniques, les contraintes et les avantages associés. 
• Stratégie de planification spatiale en s’inspirant de territoires contraints par une forte pression sur les espaces littoraux
</t>
    </r>
  </si>
  <si>
    <r>
      <t></t>
    </r>
    <r>
      <rPr>
        <b/>
        <sz val="11"/>
        <color theme="1"/>
        <rFont val="Symbol"/>
        <family val="1"/>
        <charset val="2"/>
      </rPr>
      <t xml:space="preserve"> </t>
    </r>
    <r>
      <rPr>
        <b/>
        <sz val="11"/>
        <color theme="1"/>
        <rFont val="Calibri"/>
        <family val="2"/>
        <scheme val="minor"/>
      </rPr>
      <t xml:space="preserve">Candidature recevable après réception des pièces complémentaires : </t>
    </r>
    <r>
      <rPr>
        <b/>
        <sz val="11"/>
        <color theme="1"/>
        <rFont val="Calibri"/>
        <family val="2"/>
        <scheme val="minor"/>
      </rPr>
      <t xml:space="preserve">
Pièces reçues : 
Date de réception des pièces manquantes (indiquer dans la case observation) :</t>
    </r>
  </si>
  <si>
    <t>EVALUATION GLOBALE</t>
  </si>
  <si>
    <t>Michaël SPADA
22 rue Dubois-Meynardie 17320 MARENNES-HIERS-BROUAGE
05 46 36 70 12 - 06 16 46 59 58
m.spada@marennes-oleron.com</t>
  </si>
  <si>
    <t>CA Royan Atlantique, CA Rochefort Océan, CC du Bassin de Marennes, CC de L'ile d'Oléron.
Lien vers carte interactive des territoires: https://cartographie.nouvelle-aquitaine.fr/adws/app/561e1917-c6ea-11e8-8a6e-79bdd7fe5201/index.html</t>
  </si>
  <si>
    <t>GAL Royan Atlantique
GAL Rochefort Océan
GAL du Pays Marennes Oléron
DLAL FEAMP 2014-2020: les 4 intercommunalités étaient concernées.</t>
  </si>
  <si>
    <t>Pré-demande reçue au SI (formulaire et annexes) le 16/06/2022.
Montant demandé: 36 963,44 € (LEADER  et Economie Bleue Durable).
Plafond de 36 000 € sur LEADER et possibilité d'une aide sur fonds Région EBD de 16 000 €.</t>
  </si>
  <si>
    <t>Statuts du PETR et arrêté préfectoral de modification des statuts du 26/03/2020 joints en annexe.</t>
  </si>
  <si>
    <t>Voir le diagnostic : cartes et descriptif des intercommunalités.
Voir page 6 du dossier de candidature.</t>
  </si>
  <si>
    <t>Liste des études et diagnostics existants sur le territoire en annexe du dossier Diagnostic (pages 80 et 81).
Données récentes utilisées dans le diagnostic.
Diagnostic à l'échelle du territoire de mise en oeuvre de la SLD et présentation de problématiques communes aux 4 intercommunalités.
Analyses AFOM par thématique et synthèse.</t>
  </si>
  <si>
    <t>L'ensemble du territoire est concerné par LEADER.
Pas de définition de l'urbain (sauf dans le cadre des lignes de partage : 2 Communautés d'agglomération sur le territoire).
Pas de commune de plus de 25 000 habitants.
Volet croissance bleue intégrée au diagnostic territorial de manière transversale et page 69: présentation des territoires et des acteurs - Analyse AFOM Croissance bleue page 79.</t>
  </si>
  <si>
    <r>
      <t>Approche selon des thématiques communes aux 4 intercommunalités.
Chapitre spécifique : une réflexion collective interterritoriale en construction pour la gestion des ressources patrimoniales (page 63 du diagnostic).</t>
    </r>
    <r>
      <rPr>
        <b/>
        <sz val="11"/>
        <color theme="1"/>
        <rFont val="Calibri"/>
        <family val="2"/>
        <scheme val="minor"/>
      </rPr>
      <t xml:space="preserve">
4 enjeux</t>
    </r>
    <r>
      <rPr>
        <sz val="11"/>
        <color theme="1"/>
        <rFont val="Calibri"/>
        <family val="2"/>
        <scheme val="minor"/>
      </rPr>
      <t xml:space="preserve">: Soutenir le renouveau et la résilience du tissu économique / Répondre aux besoins des populations présentes et nouvelles / Favoriser la symbiose des activités anthropiques dans leur environnement / Préserver le capital maritime et littoral en faveur des filières de la pêche et de l'aquaculture.
</t>
    </r>
    <r>
      <rPr>
        <b/>
        <sz val="11"/>
        <color theme="1"/>
        <rFont val="Calibri"/>
        <family val="2"/>
        <scheme val="minor"/>
      </rPr>
      <t>3 objectifs stratégiques</t>
    </r>
    <r>
      <rPr>
        <sz val="11"/>
        <color theme="1"/>
        <rFont val="Calibri"/>
        <family val="2"/>
        <scheme val="minor"/>
      </rPr>
      <t xml:space="preserve"> (page 39 et suivantes) + transition bleue + coopération + animation.</t>
    </r>
  </si>
  <si>
    <t>Voir page 14 du dossier de candidature, figure 2 : liste des études et diagnostics existants sur le territoire.
Prise en compte des travaux menés par la Région Nouvelle-Aquitaine (Analyse DATAR, SRDEII, SRADDET, NEO TERRA).
Inscription du diagnostic territorial dans le prolongement du contrat régional de dynamisation et de cohésion 2018-2021, du programme Territoire d'industrie 2020-2022, du contrat de ruralité, du projet de Parc Naturel Régional sur les marais du littoral charenais (2021).</t>
  </si>
  <si>
    <t>Chaque fiche-action précise les liens avec Neo terra.</t>
  </si>
  <si>
    <t>Plusieurs collaborations mises en place à 2, 3 ou 4 intercommunalités à l'échelle du territoire de la SLD depuis le début des années 2010 pour la gestion des zones humides : estuaire de la Seudre, marais de Brouage, PNR et croissance bleue.
Coopération à l'échelle des 4 intercommunalités : DLAL FEAMP 2014-2020, contrat de ruralité 2017-2020, programme territoire d'industrie, contrat de cohésion avec la Région.
Coopération avec des territoires en proximité dans le cadre du Parc naturel marin de l'estuaire de la Gironde et de la mer des Pertuis charentais (aire marine située sur les départements de la Gironde, de la Charente-Maritime et de la Vendée).
Approche sytémique et multithématique des projets soutenus adoptée dans plusieurs fiches-actions.
Dispositif de mobilisation des acteurs sur le territoire dans le cadre de la préparation de la candidature, réflexion collective sur le nom du territoire "Iles et Estuaires Charentais".
3 fiches-actions Coopération financées chacune par un fonds (FEDER, LEADER, FEAMPA).</t>
  </si>
  <si>
    <t>Aucune commune de plus de 25 000 habitants. Pas d'autres critères.
2 Communautés d'agglomération sur le territoire - pas d'actions spécifiques.</t>
  </si>
  <si>
    <t>Compatibilité des typologies d'actions avec le socle FEDER à préciser au moment du conventionnement (voir onglet "plan d'actions").
Les priorités de l'OS 5 et les thématiques de la mesure LEADER et du FEAMPA sont rappelées dans chaque fiche-action concernée.
Logigramme - rappel de l'objectif stratégique concerné dans chaque fiche-action.
3 fiches-actions Coopération et une fiche- action Animation présentes dans le plan d'actions.
Les informations fournies dans les fiches-actions vont au-delà de ce qui était attendu dans le modèle avec notamment des exemples de projets, des critères d'éligibilité des dépenses...
Alerte : les règles de gestion, les règles de dégressivité... proposées dans les fiches-actions par le territoire feront l'objet  de discussions ultérieures et n'entrent pas dans le cadre de la sélection des candidatures.</t>
  </si>
  <si>
    <t>Comité de Sélection Spécifique Economie Bleue Durable (CSS EBD) : suivi de la mise en œuvre et de la sélection des projets (page 121) - Composition enviagée du CSS EBD: 32 binômes titulaire/suppléant (voir structures identifiées page 122).
Présidence : président du PETR.
Collège de personnes associées.
Information prévue vers le Comité de sélection unique.
1 ETP sur l'animation économie bleue durable.</t>
  </si>
  <si>
    <t>Les lignes de partage sont développées dans chaque fiche-action et seront précisées au moment du conventionnement (voir onglet "plan d'actions").
Les montants précisés dans l'AAC pour l'enveloppe OS et LEADER sont ceux présentés dans la maquette financière de la candidature (6 447 660 € au total avec le FEAMPA).</t>
  </si>
  <si>
    <t>Enveloppe Animation-gestion : 967 148 € représentant 15% de l'enveloppe globale dédiée au programme interfonds.</t>
  </si>
  <si>
    <t>400 000 € : gestion des déchets/accompagnement de productions nouvelles/identité maritime/promotion de la culture gastronomique du territoire.
550 000 € : préservation de la biodiversité et des milieux/amélioration de la qualité des eaux en limitant les pollutions/ promotion des pratiques durables.
50 000 € : coopération.</t>
  </si>
  <si>
    <t>4,5 ETP financés à 50 % par LEADER dans le cadre d'une coopération public-public : 0,5 ETP coordination assurée par le PETR, 3 ETP animation de proximité portée par la CA Rochefort, la CA Royan et la CC de l'Ile d'Oléron, 1 ETP Animation EBD portée par le PETR.
Organe de pilotage technique du dispositif : Groupe de travail interfonds réunissant les équipes techniques des EPCI en charge des contractualisations en général et du volet territorial des programmes européens en particulier.
Animation de proximité dans les 3 EPCI pour permettre la coordination avec l'ingénierie thématique existante dans chaque EPCI et les autres contractualisations portées par les EPCI.
Les animateurs de proximité auront 2 responsabilités à l'échelle du territoire de la SLD : animation de comités thématiques (1 animateur/1 comité) et développement d'une expertise sur les dispositifs de financement complémentaires au volet territorial des fonds européens.</t>
  </si>
  <si>
    <t>L'animation de proximité envisagée permet une connaissance du terrain et des acteurs, une proximité géographique avec les porteurs pour faciliter l'accompagnement, une spécialisation sur les dispositifs de financement.
Les comités thématiques ont pour objectif de faire émerger des projets à l'échelle du territoire de la SLD.
Communication sur la stratégie et les projets : page internet unique, diffusion de flyers, organisation de réunions d'information dans les instances existantes (conseils comunautaires et municipaux, conseils de développement...). Valorisation des projets soutenus dans les magazines des EPCI et des communes et dans les réseaux ruraux, régional et national, LEADER France, ELARD...
Liste de 350 contacts établis lors de la phase de préparation de la candidature.</t>
  </si>
  <si>
    <t>Voir page 110 du dossier de candidature.
Le PETR Pôle Marennes Oléron est la structure porteuse du programme. Pas de structure couvrant à ce jour tout le périmètre de contractualisation de la SLD (4 EPCI). Le PETR est actuellement composé de la CC du Bassin de Marennes et de la CC de l'Ile d'Oléron.
Arguments mis en avant dans la candidature: expérience du PETR dans la gestiond des fonds européens et neutralité du PETR qui n'a pas vocation à être porteur de projet, en dehors de l'assistance technique et de projets de coopération.
Le conventionnement entre les structures se ferait dans le cadre d'une Coopération Public-Public. Les modalités financières notamment devront être précisées pour permettre la redistribution des subventions reçues par la structure porteuse aux EPCI et la compensation du reste à charge pour la structure porteuse.</t>
  </si>
  <si>
    <t>Plusieurs comités mis en place:
- un comité de sélection unique (CSU).
- 3 comités thématiques (Tourisme et Patrimoine / Attractivité et Aménités du territoire / Filières économiques territoriales).
- un comité de sélection spécifique Economie bleue durable (CSS EBD).</t>
  </si>
  <si>
    <t>Comité de pilotage et Entretiens semi-directifs avec les élus et les techniciens des intercommunalités.
3 Ateliers thématiques "Stratégie".
3 Ateliers thématiques "Plan d'actions".
1 réunion de présentation de la stratégie et du plan d'actions aux acteurs du territoire.
Consultation en ligne de la stratégie et FAQ.
145 participants sur l'ensemble du processus (listing joint en annexe).</t>
  </si>
  <si>
    <t>Comités thématiques.
Animation de proximité permettant de faire le lien avec les différentes instances des EPCI dont les conseils de développement des CA.
Communication sur la stratégie et les projets décrite plus haut.</t>
  </si>
  <si>
    <r>
      <t xml:space="preserve">Le CSU est composé de 27 membres titulaires et d'autant de suppléants: </t>
    </r>
    <r>
      <rPr>
        <sz val="11"/>
        <rFont val="Calibri"/>
        <family val="2"/>
        <scheme val="minor"/>
      </rPr>
      <t>12 publics / 15 privés.</t>
    </r>
    <r>
      <rPr>
        <sz val="11"/>
        <color theme="1"/>
        <rFont val="Calibri"/>
        <family val="2"/>
        <scheme val="minor"/>
      </rPr>
      <t xml:space="preserve">
Au sein du collège public : 1 titulaire et 1 suppléant pour le Département. Les intercommunalités sont représentées par plusieurs membres : 4 pour la CARA et 4 pour la CARO, 2 pour la CC IO et 1 pour la CC BM.
Au sein du collège privé, la répartition des postes est également en partie guidée par une logique teritoriale en fonction du périmètre des EPCI (ex: 3 privés pour la CARA). Par ailleurs, les 3 chambres consulaires sont représentées. Voir la composition prévue page 118. 
Le président du PETR siègera en tant que membre associé. Il reste bien sûr le signature de tous les actes (y compris les ordres du jour et compte-rendu de réunions).
Une participation minimale de 30% des membres serait requise au début de chaque séance du CSU (ce qui représente 8 membres si le CSU est composé de 27). Puis un 2e quorum avec </t>
    </r>
    <r>
      <rPr>
        <sz val="11"/>
        <rFont val="Calibri"/>
        <family val="2"/>
        <scheme val="minor"/>
      </rPr>
      <t>a minima 50% de membres privés parmi les membres votants.</t>
    </r>
  </si>
  <si>
    <t>Alerte : le président du GAL/Structure porteuse n'est pas membre votant du CSU. Il siégera en tant que membre associé.</t>
  </si>
  <si>
    <t>Comité de sélection spécifique Economie Bleue Durable (CSS EBD) : suivi de la mise en œuvre et de la sélection des projets (page 121) - Composition enviagée du CSS EBD: 32 binômes titulaire/suppléant (voir structures identifiées page 122).
Présidence : président du PETR.
Région et Département sans voix délibérative.
Collége de personnes associées envisagé, sans voix délibérante, pour participer au CSS EBD.
Régle d'un double quorum : au moins 30% des membres votants présents en début de séance / parmi les membres votants présents plus de la moitié des membres du collège privé.</t>
  </si>
  <si>
    <r>
      <t>Points forts :</t>
    </r>
    <r>
      <rPr>
        <sz val="14"/>
        <color theme="1"/>
        <rFont val="Calibri"/>
        <family val="2"/>
        <scheme val="minor"/>
      </rPr>
      <t xml:space="preserve"> Diagnostic solide, approche des thématiques à l'échelle du périmètre de contractualisation et définition d'enjeux communs aux 4 EPCI. Large implication des acteurs du territoire dans la phase de préparation de la candidature. Travail important dans la rédaction des fiches-actions avec notamment des exemples de projets.</t>
    </r>
  </si>
  <si>
    <r>
      <t xml:space="preserve">Points faibles: </t>
    </r>
    <r>
      <rPr>
        <sz val="14"/>
        <color theme="1"/>
        <rFont val="Calibri"/>
        <family val="2"/>
        <scheme val="minor"/>
      </rPr>
      <t>Complexité du plan d'actions pouvant entrainer une lisibilité moindre pour les porteurs de projets.</t>
    </r>
  </si>
  <si>
    <t>Optimiser le plan d’actions pour en faciliter la mise en œuvre (chevauchement des champs d’intervention entrainant une lisibilité moindre pour les porteurs de projets), notamment en fusionnant certaines fiches-actions (par exemple les fiches-actions 1.2 et 1.3 avec une entrée « paysages » ; les fiches-actions 3.1 et 3.3 avec une entrée « filières stratégiques pour le territoire »).
Pour rappel, les Sociétés d’Economie Mixte ne sont pas éligibles sur le FEDER : modifier les fiches-actions concernées en fonction.</t>
  </si>
  <si>
    <t>Etant donné que  la fiche action coopération cible les enjeux des autres fiches actions EBD, il est préconisé d'intégrer le montant et les actions dédiées à la coopération dans les autres fiches action EBD.</t>
  </si>
  <si>
    <t>Retour information complémentaire du territoire</t>
  </si>
  <si>
    <t>Le territoire souhaiterait conserver une fiche-action coopération pour chaque fonds.</t>
  </si>
  <si>
    <t>Le GAL confirme que c'est un souhait politique sur le territoire. A noter : le Président du GAL sera tout de même présent aux réunions du Comité de Sélection Unique.</t>
  </si>
  <si>
    <t>Note initiale : 41/42.</t>
  </si>
  <si>
    <t>42/42</t>
  </si>
  <si>
    <r>
      <t>⮚ Les actions suivantes en lien avec la résilience et l’</t>
    </r>
    <r>
      <rPr>
        <b/>
        <sz val="10"/>
        <color theme="1"/>
        <rFont val="Calibri"/>
        <family val="2"/>
        <scheme val="minor"/>
      </rPr>
      <t>adaptation des filières face aux effets du changement climatique</t>
    </r>
    <r>
      <rPr>
        <sz val="10"/>
        <color theme="1"/>
        <rFont val="Calibri"/>
        <family val="2"/>
        <scheme val="minor"/>
      </rPr>
      <t xml:space="preserve"> seront soutenues :
Impulser des actions en faveur d’une transition énergétique pour tendre vers une sobriété énergétique : Qualifier et quantifier les dépenses énergétiques des filières bleues; Travailler sur la réduction des gaz à effet de serre  (bâtiments, mobilité, outils de production, équipement de travail) ; Développement de nouvelles énergies (photovoltaïque sur le bâti présent dans les marais, liaisons maritimes, méthanisation, éolien…) ; Travailler sur les conséquences variées de la non diminution des gaz à effet de serre ; Résilience et capacité d’adaptation des systèmes ; 
Actions pour la préservation des milieux littoraux, champion dans la séquestration du carbone : actions de sensibilisation et de connaissance sur les modalités de la séquestration du carbone : quantification et communication ; Partenariat avec La Rochelle Territoire Zéro Carbone (LRTZC) ; travail sur l’acidification des océans ; anticipation des conséquences du changement climatique.
Restaurer les habitats et préserver la biodiversité afin de maintenir les services écosystémiques : préservation des habitats et de la biodiversité (capacité de charge des espaces, à savoir son seuil d’acceptation en termes de fréquentation ou d’usage) ; accompagner les espaces en mutation (ports, chenaux, marais et littoral) ; communication sur les différents usages des espaces ; travail sur les services écosystémiques et les liens entre pratiques et espaces : une planification spatiale pour une meilleure acceptabilité des usages et des pratiques.
</t>
    </r>
    <r>
      <rPr>
        <b/>
        <sz val="10"/>
        <color theme="1"/>
        <rFont val="Calibri"/>
        <family val="2"/>
        <scheme val="minor"/>
      </rPr>
      <t>⮚ Exemples de projets</t>
    </r>
    <r>
      <rPr>
        <sz val="10"/>
        <color theme="1"/>
        <rFont val="Calibri"/>
        <family val="2"/>
        <scheme val="minor"/>
      </rPr>
      <t xml:space="preserve"> (liste non-exhaustive ayant seulement valeur d’exemples)
En lien avec la résilience et l’adaptation au changement climatique :
• Faisabilité de l’implantation de panneaux photovoltaïque sur les cabanes en marais
• Analyse du cycle de vie - Impacts environnementaux des filières bleues 
• Diagnostic sur les gaspillages énergétiques des filières bleues
• Acquisition de connaissances et communication sur le piégeage du carbone
• Suivis de nouvelles espèces
• Acquisition de connaissance interaction pratique/espèce/habitat
• Accompagnement de la mutation de certains espaces (marais, espaces portuaires): SIG, stratégie, planifications 
• Diagnostic de vulnérabilité des zones de production
⮚ Les actions suivantes en lien avec le maintien d’une </t>
    </r>
    <r>
      <rPr>
        <b/>
        <sz val="10"/>
        <color theme="1"/>
        <rFont val="Calibri"/>
        <family val="2"/>
        <scheme val="minor"/>
      </rPr>
      <t>bonne qualité des eaux</t>
    </r>
    <r>
      <rPr>
        <sz val="10"/>
        <color theme="1"/>
        <rFont val="Calibri"/>
        <family val="2"/>
        <scheme val="minor"/>
      </rPr>
      <t xml:space="preserve"> seront soutenues :
Limiter les apports de polluants dans le milieu : améliorer les systèmes de filtration des rejets en mer ; identifier des sources de pollution aux exutoires et les atténuer (fleuves, STEP, réseau pluvial) ; s’appuyer sur les profils conchylicoles ; travailler sur la connaissance des différents types de polluants (microplastiques et leurs polluants, toxines, résidus médicamenteux, perturbateurs endocriniens, nutriments et pathogènes) ; actions visant une Gestion intégrée des eaux pluviales (GIEP) ; actions travaillant à la problématique des vases de dragage.
- Communiquer, labelliser et certifier pour la mise en place de pratiques durables : rétablir la perception du continuum terre/mer ; communiquer sur le lien terre / mer à l’échelle du bassin versant , travailler sur le rôle purificateur du marais ; soutien aux actions d’éducation à l’environnement et aux démarches pédagogiques ; mise en place de nouvelles pratiques responsables (labellisation) de type ports propres et pratiques et/ou usages responsables (au sein des ports, dans les marais, tourisme aux impacts positifs) : charte, label.
</t>
    </r>
    <r>
      <rPr>
        <b/>
        <sz val="10"/>
        <color theme="1"/>
        <rFont val="Calibri"/>
        <family val="2"/>
        <scheme val="minor"/>
      </rPr>
      <t>⮚ Exemples de projet</t>
    </r>
    <r>
      <rPr>
        <sz val="10"/>
        <color theme="1"/>
        <rFont val="Calibri"/>
        <family val="2"/>
        <scheme val="minor"/>
      </rPr>
      <t>s (liste non-exhaustive ayant seulement valeur d’exemples)
En lien avec la qualité des eaux :
• Acquisition de connaissance sur les rejets en mer et dans les fleuves
• Mise en place de filets pour piéger les macrodéchets aux exutoires pluviaux
• Etude pour la faisabilité des aménagements en faveur de la Gestion Intégrée des Eaux Pluviales (GIEP)
• Travaux sur les types de polluants ou pathogènes dans l’eau - en lien avec la biodiversité
• Accompagnement des démarches de labellisation ports propres (sensibilisation des usagers) ou pavillons bleus
• Education à l’environnement
• Certification de pratiques durables dans les marais - tourisme aux impacts positifs</t>
    </r>
  </si>
  <si>
    <t>Préciser les lignes de partage avec l'OS 2.2 du FEAMPA (AAP promotion) pour les actions de valorisation et de promotion des produits locaux.</t>
  </si>
  <si>
    <t>Le GAL a précisé par mail du 23/08/2022 que "tous les projets éligibles au titre de l’AAP promo ne pourront être soutenus au titre du volet territorial".</t>
  </si>
  <si>
    <r>
      <t xml:space="preserve">Fusion des FA 1.2 et 1.3 +  redéploiement de la FA 3.3 dans les FA 3.1 et 3.2.
</t>
    </r>
    <r>
      <rPr>
        <sz val="11"/>
        <rFont val="Calibri"/>
        <family val="2"/>
        <scheme val="minor"/>
      </rPr>
      <t>--&gt; Il est suggéré au GAL de préciser la ligne de partage entre les FA 3.1 et 3.2 pour les opérations filières / économie circulaire qui concernaient des agriculteurs. Cette ligne de partage a été précisée dans le retour du GAL en date du 15/09/2022.</t>
    </r>
    <r>
      <rPr>
        <sz val="11"/>
        <color rgb="FFFF0000"/>
        <rFont val="Calibri"/>
        <family val="2"/>
        <scheme val="minor"/>
      </rPr>
      <t xml:space="preserve">
</t>
    </r>
    <r>
      <rPr>
        <sz val="11"/>
        <rFont val="Calibri"/>
        <family val="2"/>
        <scheme val="minor"/>
      </rPr>
      <t>--&gt; Pour la fusion des FA 1.2 et 1.3 : la ligne de partage interne relative aux mesures DLAL FEAMPA mentionnée dans la V1 n'a pas été reprise : elle est à reporter dans cette nouvelle FA 1.2. Cela a été modifié dans le retour du territoire en date du 15/09/2022.</t>
    </r>
    <r>
      <rPr>
        <sz val="11"/>
        <color theme="1"/>
        <rFont val="Calibri"/>
        <family val="2"/>
        <scheme val="minor"/>
      </rPr>
      <t xml:space="preserve">
Finalement les SEM sont éligibles au FEDER OS5.</t>
    </r>
  </si>
  <si>
    <t xml:space="preserve">• Collectivités locales et leurs groupements
• Établissements publics, dont les Offices de tourismes communautaires
• Acteurs privés, PME – TPE (à l'exclusion des particuliers / personnes privées)
• Associations, organisations à but non lucratif
• Sociétés d’économie mixte
• Organismes consulaires
• Parc Naturel Régional
• Universités, laboratoires et centres de recherche
</t>
  </si>
  <si>
    <t xml:space="preserve">• Collectivités locales et leurs groupements
• Établissements publics dont les Offices de tourismes
• Acteurs privés, PME – TPE (à l'exclusion des particuliers / personnes privées)
• Associations
• Sociétés d’économie mixte
• Organismes consulaires
• Parc Naturel Régional
• Bailleurs sociaux
• Universités, laboratoires et centres de recherche
</t>
  </si>
  <si>
    <t xml:space="preserve">• Collectivités locales et leurs groupements
• Établissements publics dont les Offices de tourismes
• Acteurs privés, PME – TPE (à l'exclusion des particuliers / personnes privées)
• Associations, 
• Sociétés d’économie mixte
• Organismes consulaires
• Parc Naturel Régional
• Bailleurs sociaux
• Universités, laboratoires et centres de recherche
</t>
  </si>
  <si>
    <t xml:space="preserve">• Collectivités locales et leurs groupements
• Établissements publics, dont les Offices de tourismes communautaires     
• Acteurs privés, PME – TPE (à l'exclusion des particuliers / personnes privées)
• Associations, 
• Sociétés d’économie mixte
• Organismes consulaires
• Parc Naturel Régional
• Universités, laboratoires et centres de recherche
• …
</t>
  </si>
  <si>
    <t xml:space="preserve">• Collectivités locales et leurs groupements
• Établissements publics, dont les Offices de tourismes communautaires     
• Acteurs privés, PME – TPE (à l'exclusion des particuliers / personnes privées)
• Associations 
• Sociétés d’économie mixte
• Organismes consulaires
• Parc Naturel Régional
• Universités, laboratoires et centres de recherche
</t>
  </si>
  <si>
    <t xml:space="preserve">• Collectivités locales et leurs groupements
• Etablissements publics     
• Acteurs privés, PME – TPE (à l'exclusion des particuliers / personnes privées)
• Associations, ONG, organisations à but non lucratif
• Sociétés d’économie mixte
• Organismes consulaires
• Parc Naturel Régional
• Parc Naturel Marin
• Universités, laboratoires et centres de recherche
⮚ Les filières professionnelles appartenant aux secteurs de l’économie bleue durable et leurs organisations sont plus spécifiquement ciblées. Sur le territoire, les acteurs locaux suivants sont visés : Universitaires, Collectivités, ADI Nouvelle-Aquitaine, SOLTENA, développeur de parc éolien, UNIMA, services de l’État, IFREMER, GIP littoral Aquitain, Département 17, Forum des marais atlantiques, associations, Offices de tourisme, CRC 17, Parc Naturel Marin, CAPENA, SMIDDEST, SMBS, Agence de l’eau, Syndicats de marais, Syndicat des eaux 17, associations, syndicats portuaires, …
</t>
  </si>
  <si>
    <t xml:space="preserve">• Collectivités locales et leurs groupements
• Établissements publics, dont les Offices de tourismes communautaires     
• Acteurs privés, PME – TPE (à l'exclusion des particuliers / personnes privées)
• Associations
• Sociétés d’économie mixte
• Organismes consulaires
• Parc Naturel Régional
• Bailleurs sociaux
• Universités, laboratoires et centres de recherche
</t>
  </si>
  <si>
    <t xml:space="preserve">• Collectivités locales et leurs groupements
• Etablissements publics     
• Acteurs privés, PME – TPE (à l'exclusion des particuliers / personnes privées)
• Associations, ONG, organisations à but non lucratif
• Sociétés d’économie mixte
• Organismes consulaires
• Parc Naturel Régional
• Parc Naturel Marin
• Universités, laboratoires et centres de recherche
</t>
  </si>
  <si>
    <t xml:space="preserve">  Date envoi dossier complet : 
  Date envoi notification sélection : </t>
  </si>
  <si>
    <t>Seulement une partie des informations des fiches-actions est reportée dans ce tableau. Les fiches-actions de la candidature comportent notamment des rubriques supplémentaires et d'autres exemples de projets.</t>
  </si>
  <si>
    <t>Charte d'engagement signée par le Président du PETR Marennes Oléron, président de la structure porteuse
Convention groupement de commandes pour la prestation d'accompagnement à la préparation de la candidature au DLAL 21-27 signée les présidents des 2 CA et du PETR et délibérations correspondantes.
Convention de partenariat 2022 relative à la coordination de la candidature signée des 2 CA et du PETR et les délibérations correspondantes.
Courriers d'engagement des intercommunalités et du PETR à délibérer avant le 30/09/2022 sur l'approbation de la candidature et la désignation du PETR comme structure porteuse  (pas de date prévisionnelle de délibération indiquée sauf pour le PETR : 08/07/2022).</t>
  </si>
  <si>
    <r>
      <t>X Candidature recevable (l'ensemble des élé</t>
    </r>
    <r>
      <rPr>
        <b/>
        <sz val="11"/>
        <rFont val="Calibri"/>
        <family val="2"/>
        <scheme val="minor"/>
      </rPr>
      <t xml:space="preserve">ments est fourni par le candidat)/Date recevabilité : 
</t>
    </r>
    <r>
      <rPr>
        <sz val="11"/>
        <rFont val="Calibri"/>
        <family val="2"/>
        <scheme val="minor"/>
      </rPr>
      <t>Les délibérations de la structure porteuse et des 4 EPCI constitutives du territoire ont été adressées à la Région le 07/10/2022.</t>
    </r>
  </si>
  <si>
    <t>Préconisation : supprimer la fiche Coopération FEAMPA pour intégrer les opérations concernées dans les fiches-actions Economie Bleue Durable.</t>
  </si>
  <si>
    <r>
      <t>Informations complémentaires  à apporter :</t>
    </r>
    <r>
      <rPr>
        <sz val="14"/>
        <rFont val="Calibri"/>
        <family val="2"/>
        <scheme val="minor"/>
      </rPr>
      <t xml:space="preserve">
- Optimiser le plan d’actions pour en faciliter la mise en œuvre (chevauchement des champs d’intervention entrainant une lisibilité moindre pour les porteurs de projets), notamment en fusionnant certaines fiches-actions (par exemple les fiches-actions 1.2 et 1.3 avec une entrée « paysages » ; les fiches-actions 3.1 et 3.3 avec une entrée « filières stratégiques pour le territoire »).
- La fiche action coopération EBD cible les enjeux des autres fiches actions EBD, il est donc préconisé d'intégrer le montant et les actions dédiées à la coopération dans les autres fiches action EBD.
- Préciser les lignes de partage avec l'OS 2.2 du FEAMPA (AAP promotion) pour les actions de valorisation et de promotion des produits locaux .
- Nous avons constaté que le collège public ne compte aucun représentant de la structure porteuse en tant que membre votant. Nous vous rappelons que c’est le Président du GAL, représentant de la structure porteuse, qui aura pouvoir de signature pour tous les actes liés au programme.</t>
    </r>
  </si>
  <si>
    <r>
      <t>FA</t>
    </r>
    <r>
      <rPr>
        <sz val="11"/>
        <rFont val="Calibri"/>
        <family val="2"/>
        <scheme val="minor"/>
      </rPr>
      <t xml:space="preserve"> 1.2 - Préservation et promotion des paysages et du patrimoine </t>
    </r>
  </si>
  <si>
    <r>
      <t xml:space="preserve">• Collectivités locales et leurs groupements
• Établissements publics, dont les Offices de tourismes communautaires     
• Acteurs privés, PME – TPE (à l'exclusion des particuliers / personnes privées)
• Associations, organisations à but non lucratif
• Sociétés d’économie mixte
• Organismes consulaires
</t>
    </r>
    <r>
      <rPr>
        <sz val="10"/>
        <rFont val="Calibri"/>
        <family val="2"/>
        <scheme val="minor"/>
      </rPr>
      <t>• Parc Naturel Régional
• Bailleurs sociaux</t>
    </r>
    <r>
      <rPr>
        <sz val="10"/>
        <color theme="1"/>
        <rFont val="Calibri"/>
        <family val="2"/>
        <scheme val="minor"/>
      </rPr>
      <t xml:space="preserve">
• Universités, laboratoires et centres de recherche
</t>
    </r>
  </si>
  <si>
    <r>
      <t xml:space="preserve">⮚ Lignes de partage externes
Une ligne de partage existe avec l’axe 2 du programme régional Feder qui soutient les actions et investissements visant à </t>
    </r>
    <r>
      <rPr>
        <sz val="10"/>
        <rFont val="Calibri"/>
        <family val="2"/>
        <scheme val="minor"/>
      </rPr>
      <t xml:space="preserve">accélérer la transition énergétique. L’axe 2.7 met l’accent sur la protection et la préservation de la nature et de la biodiversité en renforçant les infrastructures vertes, notamment en milieu urbain, et en réduisant les formes de pollutions. De plus, les 2.4 et 2.5 mettent respectivement l’accent sur les effets du changement climatique et la gestion de l’eau.
L’axe 2 du programme régional Feder vise la transition énergétique et écologique : l’axe 2.1 soutient les mesures en matière d’efficacité énergétique et de réduction des gaz à effet de serre ; l’axe 2.2 cherche à favoriser le développement des énergies renouvelables. L’axe 2.1 s’adresse plus spécifiquement au parc tertiaire public et résidentiel et aux entreprises. 
Une ligne de partage existe également avec la mesure 73.04 du FEADER concernant la préservation et la restauration du patrimoine naturel et forestier, dont les sites Natura 2000. Cette mesure vise à répondre à plusieurs besoins identifiés dans le programme stratégique national : l’atténuation du changement climatique et l’adaptation à ce dernier, ainsi qu'aux énergies durables ; la protection de la biodiversité, l’amélioration des services écosystémiques et la préservation les habitats et les paysages ; la résilience des systèmes ; la conservation et l’utilisation durable de la biodiversité dans les pratiques agricoles. L’Objectif spécifique F du PSN « Contribuer à la protection de la biodiversité, améliorer les services écosystémiques et préserver les habitats et les paysages » met particulièrement l’accent sur le lien entre les pratiques agricoles et la biodiversité
L’axe 2 du programme régional Feder vise la transition énergétique et écologique : l’axe 2.1 soutient les mesures en matière d’efficacité énergétique et de réduction des gaz à effet de serre ; l’axe 2.2 cherche à favoriser le développement des énergies renouvelables. L’axe 2.1 s’adresse plus spécifiquement au parc tertiaire public et résidentiel et aux entreprises. 
⮚ Lignes de partage internes :
Les projets multi partenariaux impliquant les acteurs de l’économie bleue durable, bénéficiant aux filières de la pêche et de l’aquaculture et répondant notamment aux enjeux et à l’objectif stratégique 4 seront étudiés dans le cadre du DLAL FEAMPA. Dans le cas contraire, ils pourront être étudiés dans le cadre de l’OS5 ou du LEADER.
⮚ Dans le cas où un projet ne serait pas éligible aux axes Feder - FSE - Feader - Feampa mentionnés par ailleurs dans les programmes régionaux et nationaux, le volet territorial pourra intervenir dans un souci de complémentarité des fonds, en accord avec la stratégie territoriale ici décrite et dans le respect des règles en vigueur. Cette disposition ne constituera pas une obligation ou un droit : le Comité de sélection restera seul juge de l’opportunité d’une intervention du volet territorial. 
</t>
    </r>
  </si>
  <si>
    <t xml:space="preserve">1 - L’engagement citoyen pour accélérer la transition écologique et solidaire
5 - Un urbanisme durable et résilient, économe en ressources, qui s’adapte aux risques naturels
6 - Un nouveau mix énergétique par la valorisation des énergies renouvelables
8 - La préservation de la biodiversité en réconciliant biodiversité et activités humaines
9 - La préservation de la ressource en eau pour mieux consommer et garantir la qualité de l’eau
10 - La préservation des terres agricoles et forestières par une agriculture diversifiée et la préservation de la richesse de ces paysages et de ces milieux naturels
</t>
  </si>
  <si>
    <t>⮚ L’ambition : L’objectif est ici double:
• valoriser une approche transversale sur le territoire en adoptant une entrée par les paysages caractéristiques du territoire : les marais en premier lieu, les estuaires, les dunes, les forêts, les estrans… L’ambition sous-jacente est de faire de la préservation et de la valorisation du patrimoine naturel et de la qualité des paysages un atout pour le développement local. La stratégie vise plus spécifiquement à sensibiliser la population, annuelle et saisonnière, à l’importance d’une approche écosystémique pour la préservation et la valorisation du patrimoine naturel. 
• préserver et promouvoir le patrimoine bâti et architectural en conciliant développement touristique, animation culturelle et promotion des énergies renouvelables. Le patrimoine bâti et architectural contribue à l’identité paysagère du territoire, y compris pour ce qui concerne le patrimoine du XXème siècle. Les acteurs ambitionnent de travailler sur les questions réglementaires en cherchant à lever les barrières en matière de développement des énergies renouvelables sur le patrimoine bâti et architectural. La valorisation de l’identité architecturale locale constitue un objectif transversal, tant en matière paysagère que touristique. Elle contribue à l’identité du territoire et à la promotion de la qualité de vie locale.
⮚ Objectifs opérationnels : Les actions soutenues contribueront à développer, valoriser, restaurer et protéger les espaces sensibles et la biodiversité : Développer et mettre en œuvre des stratégies transversales autour des marais et autres paysages caractéristiques du territoire; Améliorer la connaissance des milieux et des espaces naturels ; Préserver, renforcer et valoriser les paysages ; Mettre en place des instances d’échange et de concertation et d’engagement des acteurs locaux ; travailler à l’identité des paysages naturels, y compris en milieu urbain.
Les actions soutenues contribueront à accompagner le développement soutenable des principaux sites patrimoniaux bâtis et mieux faire connaître le patrimoine maritime et littoral. 
⮚ Effets territoriaux : La stratégie vise l’ensemble du territoire. L’ambition est de tendre vers une harmonie patrimoniale sur le territoire pour un équilibre entre les différents espaces. Concernant le patrimoine naturel et les paysages, la stratégie s’adresse plus directement aux espaces sensibles : marais, dunes, estrans, estuaires, forêt, etc.avec un objectif de sensibilisation et de démonstration.</t>
  </si>
  <si>
    <r>
      <t>⮚ Les types d’actions soutenues concernent les actions et investissements:
 • adoptant une entrée territoriale et écosystémique autour des espaces identitaires du territoire : Marais de Brouage, Marais de la Seudre, Marais d’Oléron, Estuaire de la Gironde, marais intérieurs, périmètre du projet du Parc Naturel Régional, Grand Site Estuaire de la Charente et Arsenal de Rochefort, etc. ; 
•  cherchant à préserver et promouvoir le patrimoine bâti et architectural du territoire, notamment le patrimoine maritime et littoral (villages emblématiques, châteaux et forts, Royan années 50, Grand Site Estuaire de la Charente et Arsenal de Rochefort, Brouage, Villes pays d’art et d’histoire, carrelets, cabanes ostréicoles, bateaux anciens, sites patrimoniaux remarquables, etc.) : gestion de la fréquentation ; restauration, préservation et valorisation des sites et petits patrimoines bâtis ; aménagement pour l’ouverture au public ; signalétique ; communication.
⮚ Les actions suivantes seront particulièrement encouragées :
• Les projets développant une approche écosystémique et multithématique, en adoptant une entrée par le patrimoine naturel et les paysages caractéristiques du territoire et en démontrant la contribution au développement du territoire.
• Les projets (ingénierie, étude, expertise…) permettant de lever les freins aux barrières réglementaires sur la question de la transition énergétique dans les espaces et sites protégés
• Les projets favorisant la mise en réseau et la coordination des acteurs pour une meilleure gestion du patrimoine naturel, bâti, architectural et des paysages caractéristiques du territoire. 
• Les projets ayant valeur de démonstrateurs avec le souhait d’expérimenter et de rechercher des solutions innovantes. Par exemple, des expérimentations permettant de tester des technologies nouvelles conciliant transition énergétique et respect des contraintes patrimoniales (architecturales, paysagères…). Le caractère innovant sera ici recherché afin de tester des solutions nouvelles. 
• Les projets de suivis et de diagnostics, la mise en place d’observatoires de la biodiversité à l’échelle des marais. 
⮚</t>
    </r>
    <r>
      <rPr>
        <b/>
        <sz val="10"/>
        <rFont val="Calibri"/>
        <family val="2"/>
        <scheme val="minor"/>
      </rPr>
      <t xml:space="preserve"> Exemples de projets</t>
    </r>
    <r>
      <rPr>
        <sz val="10"/>
        <rFont val="Calibri"/>
        <family val="2"/>
        <scheme val="minor"/>
      </rPr>
      <t xml:space="preserve">  :
• Ingénierie de projet pour accompagner les projets du territoire et apporter une expertise en matière d'innovation territoriale et sur les questions réglementaires et technologiques sur cette thématique
• Mise en place et soutien aux instances de concertation locales : parlement des marais, association pastorale des marais de Brouage, etc. 
• Etudes sur les freins réglementaires et technologiques sur la question du foncier ( trouver une interprétation commune des documents liés à la préservation - loi littoral et Natura 2000 - etc)
• Développement de stratégies partenariales sur la gestion des paysages et la préservation du patrimoine bâti et architectural
• Petits aménagements pour valoriser les sites patrimoniaux ayant un objectif de valorisation des aménités du territoire ou de développement touristique
• Restauration de petits patrimoines bâtis (bateaux, ponts, cabanes…)
• Projets de R&amp;D associant des acteurs universitaires et des acteurs locaux : thèse Cifre par exemple, valorisation des « paysans chercheurs » qui expérimentent sur le territoire. 
• Créer une monnaie locale "marais"
• Accompagnement des agriculteurs et conchyliculteurs à l’intégration paysagère des exploitations
• Actions de reconquête des paysages ruraux pour soutenir la valorisation du petit patrimoine bâti en lien avec la préservation des espaces (barrières et cabanes de marais, ponts, ouvrages hydrauliques…)
• ...</t>
    </r>
  </si>
  <si>
    <r>
      <rPr>
        <b/>
        <i/>
        <sz val="10"/>
        <color theme="1"/>
        <rFont val="Calibri"/>
        <family val="2"/>
        <scheme val="minor"/>
      </rPr>
      <t xml:space="preserve">Dans l’objectif d’une maitrise de l’habitat : </t>
    </r>
    <r>
      <rPr>
        <sz val="10"/>
        <color theme="1"/>
        <rFont val="Calibri"/>
        <family val="2"/>
        <scheme val="minor"/>
      </rPr>
      <t xml:space="preserve">
• Création ou rénovation de logements sociaux et communaux (-20 logements) ; 
• Dispositifs innovants facilitant l’accès au logement (bail réel solidaire…) ; 
• Logements pour étudiants, stagiaires et jeunes en alternance 
• Logements pour saisonniers et jeunes actifs 
• Logements d’urgence 
• Résidences intergénérationnelles et inclusives répondant aux objectifs de la présente fiche-action
</t>
    </r>
    <r>
      <rPr>
        <b/>
        <sz val="10"/>
        <color theme="1"/>
        <rFont val="Calibri"/>
        <family val="2"/>
        <scheme val="minor"/>
      </rPr>
      <t xml:space="preserve">⮚ Précisions et zones d’exclusion </t>
    </r>
    <r>
      <rPr>
        <sz val="10"/>
        <color theme="1"/>
        <rFont val="Calibri"/>
        <family val="2"/>
        <scheme val="minor"/>
      </rPr>
      <t xml:space="preserve">
• En général sur la question de l’habitat, une attention sera portée sur les critères environnementaux pour allier maîtrise de l’habitat sur le territoire et réduction de l’empreinte carbone des logements. 
Sur la création et la rénovation de logements sociaux (-20 logements) : Le volet territorial n’a pas vocation à soutenir des grands projets.
• Les projets développant une approche systémique et multithématique, à même de traiter plusieurs sujets conjointement, seront encouragés : traiter conjointement la question du logement avec celle de la santé et la dynamique des centres-bourgs, par exemple.
• Sur le logement : les projets visant à traiter la question du logement pour identifier les opportunités (bail réel solidaire, organisme foncier solidaire…) et les contraintes liées aux réglementations en vigueur seront encouragés. 
</t>
    </r>
    <r>
      <rPr>
        <b/>
        <i/>
        <sz val="10"/>
        <color theme="1"/>
        <rFont val="Calibri"/>
        <family val="2"/>
        <scheme val="minor"/>
      </rPr>
      <t>Dans l’objectif de favoriser les mobilités alternatives à la voiture individuelle polluante :</t>
    </r>
    <r>
      <rPr>
        <sz val="10"/>
        <color theme="1"/>
        <rFont val="Calibri"/>
        <family val="2"/>
        <scheme val="minor"/>
      </rPr>
      <t xml:space="preserve">
• Rationalisation des maillages et des réseaux de transport pour les populations les plus éloignées
• Développement de l'intermodalité et des services ass</t>
    </r>
    <r>
      <rPr>
        <sz val="10"/>
        <rFont val="Calibri"/>
        <family val="2"/>
        <scheme val="minor"/>
      </rPr>
      <t xml:space="preserve">ociés et amélioration de la coordination des offres de transport 
• Équipement et stimulation des usages des mobilités alternatives.
• Expérimentation et facilitation des nouvelles formes de mobilités durables, notamment les déplacements doux (vélo…)
• Sur la mobilité : les travaux onéreux de voirie ne sont pas éligibles au volet territorial. </t>
    </r>
    <r>
      <rPr>
        <sz val="10"/>
        <color theme="1"/>
        <rFont val="Calibri"/>
        <family val="2"/>
        <scheme val="minor"/>
      </rPr>
      <t xml:space="preserve">
⮚ </t>
    </r>
    <r>
      <rPr>
        <b/>
        <sz val="10"/>
        <color theme="1"/>
        <rFont val="Calibri"/>
        <family val="2"/>
        <scheme val="minor"/>
      </rPr>
      <t>Exemples de projets :</t>
    </r>
    <r>
      <rPr>
        <sz val="10"/>
        <color theme="1"/>
        <rFont val="Calibri"/>
        <family val="2"/>
        <scheme val="minor"/>
      </rPr>
      <t xml:space="preserve">
• Création d’un parc de logements temporaires pour faciliter les trajectoires résidentielles
• Actions concourant à la création de « quartiers de logements sociaux inclusifs » (tous profils dont personnes âgées, travailleurs, saisonniers…)
• Aménagement des logements occupés par les personnes âgées pour permettre le maintien à domicile (lien avec la question de la santé)
• Facilitation des collocations intergénérationnelles (habitat partagé…)
• Création de logements inclusifs multi-services pour favoriser l’accueil de publics variés. 
• Création de « campings saisonniers » communaux (emplacements mixtes, tentes, camions, mobil-homes) ou de zones d’accueil pour les saisonniers en habitat alternatif (camions aménagés par exemple)
• Aménagement de pistes cyclables dédiées aux mobilités du quotidien (Transoléronaise par exemple) 
• Incitation (financière) à l’acquisition de vélos-cargos et de vélos électriques
• Déploiement de bornes de chargement électrique
• Navettes fluviales dédiées aux mobilités du quotidien (taxi fluvial)</t>
    </r>
  </si>
  <si>
    <t xml:space="preserve">L'amibition: soutenir et faire émerger des filières d'excellence nouvelle en s'appuyant sur les ressources et les forces vives du territoire, et en valorisanty un développement économique endogène. L’objectif est d’apporter un soutien aux démarches d’innovation et à l’émergence de
filières à fort potentiel s’inscrivant dans une approche territoriale. Il y a en parallèle la volonté de dynamiser une filière territorialisée autour de l’économie circulaire en adoptant une approche territoriale multi-acteurs.
Les actions soutenues visent à impulser l’émergence et la structuration de filières à fort potentiel et à développer l’attractivité du territoire dans une logique de renforcement et de diversification des filières. Les filières visées concernent l’économie du bien-être et du bien-vieillir, les industries culturelles et créatives, la filière équine, le numérique, les filières agricoles nouvelles (chanvre par exemple), le thermalisme, l'économie circulaire, le développement durable… La détection et la valorisation de l’innovation seront encouragées, comprenant ici notamment l’innovation technologique pour le développement de nouveaux produits et l’innovation économique pour répondre aux attentes du marché et aux besoins des populations présentes. 
</t>
  </si>
  <si>
    <r>
      <t xml:space="preserve">⮚ Les types d’actions soutenues concernent : 
• L’émergence et la structuration de filières à fort potentiel : économie du bien-être et du bien-vieillir, industries culturelles et créatives, filière équine, numérique, filières agricoles nouvelles (chanvre par exemple), thermalisme, développement durable… 
• Les projets ayant vocation d’exemplarité et les expérimentations ayant vocation à tester ou démontrer la pertinence d’une initiative ;
• Les études, expérimentations et initiatives innovantes contribuant à la structuration de filières territorialisées autour de l’économie circulaire.
• Les filières ayant vocation à développer une offre productive tournée vers la population locale en s'appuyant sur les évolutions démographiques et l’évolution de la demande. 
• La mise en réseau et la coordination des acteurs pour faire émerger une dynamique collective et partenariale. Dans ce cadre, les projets associant un partenariat multiple sur le modèle triple ou quadruple hélix seront encouragés (acteurs privés, organisations publiques, centres de recherche, associations…). 
• Les actions de détection et valorisation de l’innovation sur le territoire pour stimuler un développement endogène reposant sur les initiatives locales. 
⮚ Précisions et zones d’exclusion
Le volet territorial a vocation à soutenir des projets individuels innovants ou expérimentaux. Les projets soutenus sous cette fiche-action devront s’inscrire dans une dynamique collective territoriale favorisant le développement de filières d’économie circulaire locale. Il devra être démontré que la finalité du projet est le développement d’une dynamique collective structurée ou en cours de structuration sur le territoire. Le soutien à des projets individuels devra permettre un effet levier pour une démarche collective territoriale, favoriser le maillage territoire ou encore compléter une chaine de valeur.  
</t>
    </r>
    <r>
      <rPr>
        <b/>
        <sz val="10"/>
        <rFont val="Calibri"/>
        <family val="2"/>
        <scheme val="minor"/>
      </rPr>
      <t>⮚ Exemples de projets</t>
    </r>
    <r>
      <rPr>
        <sz val="10"/>
        <rFont val="Calibri"/>
        <family val="2"/>
        <scheme val="minor"/>
      </rPr>
      <t xml:space="preserve"> (liste non-exhaustive ayant seulement valeur d’exemples)
• Actions et investissements visant à asseoir une filière cinématographique locale (agence de production locale)
• Actions et investissements permettant le développement des filières bio sourcées (algues, algues des marais, savons, crevettes, salicorne…)
• Soutien à la filière équine, des besoins de l’élevage (équipements, soins…) aux usages (loisirs, sportifs, …) : Création et équipements de lieux de formation, prospection d’entreprises ciblées, soutien aux activités annexes (maréchalerie, sellerie, course…).
• Actions et investissements permettant le développement d’une économie circulaire (études et expérimentations pour la gestion des déchets locaux, développement des filières bio sourcées, mise en
relation des professionnels « producteurs de déchets » avec ceux présentant un intérêt pour une valorisation locale dans leurs chaînes d’approvisionnement, démarches de sensibilisation…)
</t>
    </r>
  </si>
  <si>
    <t xml:space="preserve">⮚ Lignes de partage externes
L’axe 1.3. du programme régional FEDER relatif à la croissance et la compétitivité des PME apporte un soutien aux PME pour le financement d’investissements productifs ainsi qu’aux acteurs en charge de porter le développement économique sur les territoires.  Il met l’accent sur les actions de promotion de l’entreprenariat, de marketing territorial, de requalification des zones d’activité à vocation industrielle, et plus généralement, de soutien à l’attractivité des territoires. L’axe 1.3. du programme régional FEDER propose un soutien individuel aux PMEs et aux organisations en charge du développement économique selon une approche microéconomique (soutien aux investissements productifs d’une PME, soutien aux actions d’accompagnement de développement économique des collectivités, par exemple). 
La mesure 73.03 du Programme Stratégique national soutenu financièrement par le FEADER soutient les activités des entreprises “off farm”, parmi lesquelles la mise en œuvre de projets d’investissement pour l’installation, le développement, la modernisation ou le changement de pratiques portés par des entreprises de la filière équine (y compris d’élevage) ;
L’axe 2.6 du programme régional FEDER vise à favoriser la transition vers une économie circulaire et efficace dans l’utilisation des ressources. L’axe 2.6 cherche à développer l’économie circulaire dans les filières à fort enjeu environnemental (filière déchet en tant que ressource, déchets du BTP, biodéchets, plastique, etc.) et à accompagner les acteurs des territoires pour soutenir l’économie circulaire. Les projets entrant dans le champ de l’axe 2.6 du Feder seront orientés systématiquement vers cet axe. 
⮚ Lignes de partage internes
Les projets des filières de la croissance bleue ayant vocation à soutenir la pêche et l’aquaculture seront fléchés prioritairement vers l’objectif 4 de la présente stratégie (DLAL FEAMPA). Les autres filières de l’économie bleue durable (nautisme, activités portuaires, etc.) pourront être soutenues sous cette fiche-action. 
</t>
  </si>
  <si>
    <t>3  La transition des entreprises par le développement d’un modèle de production sobre
7 - Objectif « zéro déchet » par la prévention et la réduction de la production de nos déchets</t>
  </si>
  <si>
    <t>Les actions soutenues visent à relocaliser les productions agricoles et alimentaires (dont salicole) et à organiser les filières courtes sur le territoire : la construction et le déploiement des projets alimentaires territoriaux (PAT) ; la préservation des modes de commercialisation en circuit-courts, le soutien à l’investissement matériel ou immatériel nécessaire à la transformation, à la logistique et au stockage ; l’organisation et le renforcement des circuits courts; la réduction et la valorisation des déchets agricoles et alimentaires.</t>
  </si>
  <si>
    <r>
      <t xml:space="preserve">⮚ Les types d’actions soutenues concernent : 
• Le renouvellement des pratiques, des outils et des modèles économiques ; la gouvernance et la mise en réseau des acteurs locaux ; 
• La professionnalisation des acteurs ; 
• L’accessibilité des productions et des circuits de commercialisation ; 
• La communication et la sensibilisation des publics ; 
• L’élaboration, l’animation, la communication et la mise en œuvre des PAT ; 
• Le soutien aux marchés et points de vente directe ; la valorisation de l’alimentation et la gastronomie locale ; 
• L’organisation de la filière, la mobilisation des agriculteurs ;
• Les études permettant d’identifier les déchets produits localement qui pourraient devenir des ressources pour d’autres acteurs du territoire 
• Les investissements dans des exploitations agricoles non-soutenus par ailleurs favorisant la transition écologique de celles-ci et/ou s’inscrivant dans une démarche collective cohérente avec les initiatives portées par le PAT ou le développement des circuits courts. 
</t>
    </r>
    <r>
      <rPr>
        <b/>
        <sz val="10"/>
        <rFont val="Calibri"/>
        <family val="2"/>
        <scheme val="minor"/>
      </rPr>
      <t>⮚ Exemples de projet</t>
    </r>
    <r>
      <rPr>
        <sz val="10"/>
        <rFont val="Calibri"/>
        <family val="2"/>
        <scheme val="minor"/>
      </rPr>
      <t xml:space="preserve">s (liste non-exhaustive ayant seulement valeur d’exemples) :
• Développement d’outils de communication numérique (plateforme manger 17 par exemple) et classique (guide papier « la route des saveurs » par exemple)
• Campagnes de communication sur l’attractivité des métiers
• Création de points de vente directe 
• Développement de solutions logistiques (drives, groupements de commandes, centrales d’achats…)
• Développement de solutions de livraison et de vente mobile
• Outils d’abattage et de transformation collectifs 
• Valorisation et communication sur les démarches existantes (labels, applications mobiles, réseaux…)
• Accompagnement pour l’accès à l’écorégime des exploitations agricoles par la certification environnementale de niveau 2+
</t>
    </r>
  </si>
  <si>
    <r>
      <t>Une ligne de partage concerne les actions soutenues par deux mesures du FEADER : i) La mesure</t>
    </r>
    <r>
      <rPr>
        <b/>
        <sz val="10"/>
        <rFont val="Calibri"/>
        <family val="2"/>
        <scheme val="minor"/>
      </rPr>
      <t xml:space="preserve"> Alimentation durable</t>
    </r>
    <r>
      <rPr>
        <sz val="10"/>
        <rFont val="Calibri"/>
        <family val="2"/>
        <scheme val="minor"/>
      </rPr>
      <t xml:space="preserve"> soutient les investissements dans la transformation et la commercialisation des produits agricoles dont l’assiette éligible du projet est supérieure à 300 000€ ; ii) La mesure </t>
    </r>
    <r>
      <rPr>
        <b/>
        <sz val="10"/>
        <rFont val="Calibri"/>
        <family val="2"/>
        <scheme val="minor"/>
      </rPr>
      <t xml:space="preserve">Plan de compétitivité et d’adaptabilité des entreprises </t>
    </r>
    <r>
      <rPr>
        <sz val="10"/>
        <rFont val="Calibri"/>
        <family val="2"/>
        <scheme val="minor"/>
      </rPr>
      <t xml:space="preserve">(PCAE) soutient des projets s’inscrivant dans les Plans de modernisation des élevages (PME) et dans les plans de végétal environnement (PVE), ainsi que les investissements collectifs (type CUMA) et les projets permettant aux agriculteurs de diversifier leurs activités. Les mesures Alimentation durable et PCAE proposent un soutien aux projets individuels des PMEs et des organisations en charge du développement économique selon une approche microéconomique (soutien aux investissements portés par un acteur isolé ou un petit groupe d’acteurs).
L’axe 2.6 du programme régional FEDER vise à favoriser la transition vers une économie circulaire et efficace dans l’utilisation des ressources. L’axe 2.6 cherche à développer l’économie circulaire dans les filières à fort enjeu environnemental (filière déchet en tant que ressource, déchets du BTP, biodéchets, plastique, etc.) et à accompagner les acteurs des territoires pour soutenir l’économie circulaire. Les projets entrant dans le champ de l’axe 2.6 du Feder seront orientés systématiquement vers cet axe.  
⮚ Lignes de partage internes 
- Les projets concernant spécifiquement des filières émergentes et à fort potentiel seront fléchés vers la FA. 3.1. 
- Les projets des filières de la croissance bleue ayant vocation à soutenir la pêche et l’aquaculture seront fléchés prioritairement vers l’objectif 4 de la présente stratégie (DLAL FEAMPA). Les autres filières de l’économie bleue durable (nautisme, activités portuaires, etc.) pourront être soutenues sous cette fiche-action. </t>
    </r>
  </si>
  <si>
    <r>
      <t>⮚ Les actions suivantes en lien avec la dynamique d’</t>
    </r>
    <r>
      <rPr>
        <b/>
        <sz val="10"/>
        <color theme="1"/>
        <rFont val="Calibri"/>
        <family val="2"/>
        <scheme val="minor"/>
      </rPr>
      <t>économie circulaire</t>
    </r>
    <r>
      <rPr>
        <sz val="10"/>
        <color theme="1"/>
        <rFont val="Calibri"/>
        <family val="2"/>
        <scheme val="minor"/>
      </rPr>
      <t xml:space="preserve"> (déchets organiques et inorganiques, de loisirs ou professionnels) seront soutenues :
Mise en place de filières de réparation et de valorisation : actions en application de la règle des 3 R (Réemploi, Réparation et Recyclage) ; création d’une filière de valorisation des déchets plastiques ou organiques ; actions favorisant et facilitant la collecte et la massification ; actions pour le traitement, la transformation et la valorisation des déchets ; actions de formations pour accompagner la démarche. 
Développement de nouveaux matériaux et éco-conception : actions afin de réduire les déchets à la source : matériaux biosourcés, plus durables, plus réparables et plus réutilisables ; réflexion sur l’obsolescence programmée ; développement de produits vertueux éco-conçus ; recyclage de ces matériaux biosourcés (compost industriel)
Limiter la production de déchets, initier de nouvelles pratiques, sensibiliser les acteurs : réflexion sur une moindre utilisation des ressources ; actions visant à concilier production et meilleure utilisation des ressources ; actions permettant de tendre vers l’économie circulaire. 
⮚</t>
    </r>
    <r>
      <rPr>
        <b/>
        <sz val="10"/>
        <color theme="1"/>
        <rFont val="Calibri"/>
        <family val="2"/>
        <scheme val="minor"/>
      </rPr>
      <t xml:space="preserve"> Exemples de projets, en lien avec la dynamique d’économie circulaire</t>
    </r>
    <r>
      <rPr>
        <sz val="10"/>
        <color theme="1"/>
        <rFont val="Calibri"/>
        <family val="2"/>
        <scheme val="minor"/>
      </rPr>
      <t xml:space="preserve"> :
• Mise en place de filets de collecte de macrodéchets aux exutoires pluviaux
• Travail commun sur la valorisation du polystyrène (mareyeurs, restaurateurs)
• Transformation des huiles de fritures valorisées en revêtement protecteur coques bateaux
• Mise en place de bac à marées flottants dans les ports
• Démarche de sensibilisation des usagers des ports aux différents déchets à traiter 
• Filière et mode de valorisation des déchets plastiques collectés
• Recyclage des coquilles d'huîtres (campings, restaurateurs, particuliers et pros)
• Travail sur les co-produits de la pêche
⮚ Les actions suivantes en lien avec les </t>
    </r>
    <r>
      <rPr>
        <b/>
        <sz val="10"/>
        <color theme="1"/>
        <rFont val="Calibri"/>
        <family val="2"/>
        <scheme val="minor"/>
      </rPr>
      <t>productions locales et l’identité maritime du territoire</t>
    </r>
    <r>
      <rPr>
        <sz val="10"/>
        <color theme="1"/>
        <rFont val="Calibri"/>
        <family val="2"/>
        <scheme val="minor"/>
      </rPr>
      <t xml:space="preserve"> seront soutenues : 
• Ancrer la culture maritime et diffuser les informations sur les métiers maritimes : communication sur les métiers existants, les formations et sur les lieux de production ; développement de nouveaux métiers en lien avec les nouvelles problématiques (ex : déchets, Aquaculture Multi-Trophique Intégrée) ; trouver des solutions globales pour l’hébergement des professionnels saisonniers. 
• Valoriser, améliorer la connaissance des produits locaux et promouvoir la culture gastronomique du territoire : développement de circuits courts pour la restauration collective ; mise en réseau des acteurs des chaînes de production/valorisation ; démarches labellisées et mise en lien du « merroir » et du produit (saisonnalité, chaîne de production locale) ; valorisation de l’identité gastronomique du territoire en s’appuyant sur les nouveaux modes de consommation.
• Accompagner des nouvelles productions : encouragement au développement de la diversification à la fois en mer, sur l'estran et dans le marais avec la production d’espèces complémentaires ou de nouvelles productions ; diverses valorisations des produits (alimentation, cosmétique, pharmacologie, biotechnologie, etc…)
</t>
    </r>
    <r>
      <rPr>
        <b/>
        <sz val="10"/>
        <color theme="1"/>
        <rFont val="Calibri"/>
        <family val="2"/>
        <scheme val="minor"/>
      </rPr>
      <t>⮚ Exemples de projets, en lien avec la promotion des productions locales :</t>
    </r>
    <r>
      <rPr>
        <sz val="10"/>
        <color theme="1"/>
        <rFont val="Calibri"/>
        <family val="2"/>
        <scheme val="minor"/>
      </rPr>
      <t xml:space="preserve">
• Séjour d’accueil pour la découverte des métiers
• Accompagnement de la mise en tourisme d’espaces portuaires
• Expérimentations de solutions pour l’hébergement saisonnier
• Développement de nouvelles productions, recherche et développement en lien avec les biotechnologies</t>
    </r>
  </si>
  <si>
    <t>⮚ Les actions soutenues concernent la gestion, le suivi et l’évaluation de la stratégie ainsi que son animation, y compris la facilitation des échanges entre acteurs.
⮚ Plus spécifiquement, les actions intègrent :
• La coordination pour le portage technique, administratif et financier de l’activité du GAL pour la mise en œuvre de la stratégie de développement local.
• L’animation de la stratégie visant à présenter la stratégie territoriale interfonds aux acteurs du territoire et à informer les acteurs du territoire des opportunités offertes par le programme interfonds
• L’accompagnement des porteurs de projets pour apporter une aide aux porteurs de projets, de l’idée de projet à sa clôture administrative
• Le soutien au GAL et aux instances locales de décision
• Des missions transversales relatives à la communication, l’audit et l’évaluation du programme
⮚ Les dépenses suivantes seront notamment soutenues dans ce cadre : 
• L’ingénierie territoriale et ses frais annexes
• La mise en réseau et la coordination des acteurs ;
• Les études et diagnostics contribuant aux objectifs précédemment décrits ; 
• Les prestations de services et outils dédiés aux projets ; 
• Les actions de communication et de sensibilisation ; 
• Les équipements.</t>
  </si>
  <si>
    <r>
      <t xml:space="preserve"> Liste des pièces manquantes : cf éléments listés dans la partie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23/08/2022 et 05/09/2022.
</t>
    </r>
    <r>
      <rPr>
        <sz val="11"/>
        <color theme="1"/>
        <rFont val="Symbol"/>
        <family val="1"/>
        <charset val="2"/>
      </rPr>
      <t>®</t>
    </r>
    <r>
      <rPr>
        <sz val="11"/>
        <color theme="1"/>
        <rFont val="Calibri"/>
        <family val="2"/>
        <scheme val="minor"/>
      </rPr>
      <t xml:space="preserve"> Date envoi notification sélection :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</si>
</sst>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quot;;[Red]\-#,##0\ &quot;€&quot;"/>
  </numFmts>
  <fonts count="3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0"/>
      <color theme="1"/>
      <name val="Calibri"/>
      <family val="2"/>
      <scheme val="minor"/>
    </font>
    <font>
      <b/>
      <sz val="11"/>
      <color rgb="FF000000"/>
      <name val="Calibri"/>
      <family val="2"/>
      <scheme val="minor"/>
    </font>
    <font>
      <b/>
      <i/>
      <sz val="11"/>
      <color rgb="FF000000"/>
      <name val="Calibri"/>
      <family val="2"/>
      <scheme val="minor"/>
    </font>
    <font>
      <b/>
      <i/>
      <sz val="11"/>
      <color theme="1"/>
      <name val="Calibri"/>
      <family val="2"/>
      <scheme val="minor"/>
    </font>
    <font>
      <b/>
      <i/>
      <sz val="10"/>
      <color theme="1"/>
      <name val="Calibri"/>
      <family val="2"/>
      <scheme val="minor"/>
    </font>
    <font>
      <i/>
      <sz val="10"/>
      <color theme="1"/>
      <name val="Calibri"/>
      <family val="2"/>
      <scheme val="minor"/>
    </font>
    <font>
      <b/>
      <sz val="10"/>
      <color theme="1"/>
      <name val="Calibri"/>
      <family val="2"/>
      <scheme val="minor"/>
    </font>
    <font>
      <sz val="10"/>
      <color theme="1"/>
      <name val="Britannic Bold"/>
      <family val="2"/>
    </font>
    <font>
      <sz val="10"/>
      <name val="Calibri"/>
      <family val="2"/>
      <scheme val="minor"/>
    </font>
    <font>
      <sz val="12"/>
      <color rgb="FFFF0000"/>
      <name val="Calibri"/>
      <family val="2"/>
      <scheme val="minor"/>
    </font>
    <font>
      <b/>
      <sz val="10"/>
      <name val="Calibri"/>
      <family val="2"/>
      <scheme val="minor"/>
    </font>
    <font>
      <b/>
      <sz val="13"/>
      <color theme="1"/>
      <name val="Calibri"/>
      <family val="2"/>
      <scheme val="minor"/>
    </font>
    <font>
      <sz val="14"/>
      <color theme="1"/>
      <name val="Calibri"/>
      <family val="2"/>
      <scheme val="minor"/>
    </font>
    <font>
      <sz val="14"/>
      <name val="Calibri"/>
      <family val="2"/>
      <scheme val="minor"/>
    </font>
    <font>
      <sz val="10"/>
      <color rgb="FF0070C0"/>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22" fillId="0" borderId="1" xfId="0" applyFont="1" applyBorder="1" applyAlignment="1">
      <alignment vertical="center" wrapText="1"/>
    </xf>
    <xf numFmtId="0" fontId="23" fillId="0" borderId="1" xfId="0" applyFont="1" applyBorder="1" applyAlignment="1">
      <alignment vertical="center" wrapText="1"/>
    </xf>
    <xf numFmtId="0" fontId="15" fillId="0" borderId="0" xfId="0" applyFont="1"/>
    <xf numFmtId="0" fontId="24" fillId="0" borderId="0" xfId="0" applyFont="1"/>
    <xf numFmtId="0" fontId="21" fillId="0" borderId="1" xfId="0" applyFont="1" applyBorder="1" applyAlignment="1">
      <alignment wrapText="1"/>
    </xf>
    <xf numFmtId="0" fontId="21" fillId="0" borderId="1" xfId="0" applyFont="1" applyBorder="1"/>
    <xf numFmtId="3" fontId="0" fillId="0" borderId="1" xfId="0" applyNumberFormat="1" applyBorder="1" applyAlignment="1">
      <alignment horizontal="left" vertical="center" wrapText="1"/>
    </xf>
    <xf numFmtId="0" fontId="16" fillId="0" borderId="1" xfId="0" applyFont="1" applyBorder="1" applyAlignment="1">
      <alignment horizontal="left" vertical="center" wrapText="1"/>
    </xf>
    <xf numFmtId="6" fontId="11" fillId="3" borderId="1" xfId="0" applyNumberFormat="1" applyFont="1" applyFill="1" applyBorder="1" applyAlignment="1">
      <alignment horizontal="left" vertical="center" wrapText="1"/>
    </xf>
    <xf numFmtId="0" fontId="0" fillId="0" borderId="1" xfId="0" applyBorder="1" applyAlignment="1">
      <alignment horizontal="center" vertical="center" wrapText="1"/>
    </xf>
    <xf numFmtId="6" fontId="16" fillId="0" borderId="1" xfId="0" applyNumberFormat="1" applyFont="1" applyBorder="1" applyAlignment="1">
      <alignment vertical="center" wrapText="1"/>
    </xf>
    <xf numFmtId="0" fontId="14" fillId="0" borderId="1" xfId="0" applyFont="1" applyBorder="1" applyAlignment="1">
      <alignment vertical="center" wrapText="1"/>
    </xf>
    <xf numFmtId="6" fontId="0" fillId="0" borderId="1" xfId="0" applyNumberFormat="1" applyFont="1" applyBorder="1" applyAlignment="1">
      <alignment horizontal="left" vertical="center" wrapText="1"/>
    </xf>
    <xf numFmtId="6" fontId="0" fillId="4" borderId="1" xfId="0" applyNumberFormat="1" applyFont="1" applyFill="1" applyBorder="1" applyAlignment="1">
      <alignment horizontal="left" vertical="center" wrapText="1"/>
    </xf>
    <xf numFmtId="0" fontId="16" fillId="10" borderId="0"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35" fillId="0" borderId="1" xfId="0" applyFont="1" applyBorder="1" applyAlignment="1">
      <alignment vertical="top" wrapText="1"/>
    </xf>
    <xf numFmtId="0" fontId="1" fillId="8" borderId="1" xfId="0" applyFont="1" applyFill="1" applyBorder="1" applyAlignment="1">
      <alignment vertical="center" wrapText="1"/>
    </xf>
    <xf numFmtId="0" fontId="25" fillId="0" borderId="1" xfId="0" applyFont="1" applyBorder="1" applyAlignment="1">
      <alignment vertical="center" wrapText="1"/>
    </xf>
    <xf numFmtId="0" fontId="21" fillId="0" borderId="1" xfId="0" applyFont="1" applyBorder="1" applyAlignment="1">
      <alignment vertical="center" wrapText="1"/>
    </xf>
    <xf numFmtId="0" fontId="29" fillId="0" borderId="1" xfId="0" applyFont="1" applyBorder="1" applyAlignment="1">
      <alignment vertical="center" wrapText="1"/>
    </xf>
    <xf numFmtId="0" fontId="21" fillId="0" borderId="0" xfId="0" applyFont="1" applyAlignment="1">
      <alignment vertical="center" wrapText="1"/>
    </xf>
    <xf numFmtId="0" fontId="26" fillId="0" borderId="1" xfId="0" applyFont="1" applyBorder="1" applyAlignment="1">
      <alignment vertical="center" wrapText="1"/>
    </xf>
    <xf numFmtId="0" fontId="24" fillId="0" borderId="0" xfId="0" applyFont="1" applyAlignment="1">
      <alignment vertical="center"/>
    </xf>
    <xf numFmtId="6" fontId="24" fillId="0" borderId="1" xfId="0" applyNumberFormat="1" applyFont="1" applyBorder="1" applyAlignment="1">
      <alignment horizontal="center" vertical="center" wrapText="1"/>
    </xf>
    <xf numFmtId="6" fontId="0" fillId="0" borderId="1" xfId="0" applyNumberFormat="1" applyBorder="1" applyAlignment="1">
      <alignment horizontal="center" vertical="center" wrapText="1"/>
    </xf>
    <xf numFmtId="0" fontId="24" fillId="0" borderId="1" xfId="0" applyFont="1" applyBorder="1" applyAlignment="1">
      <alignment horizontal="center" vertical="center" wrapText="1"/>
    </xf>
    <xf numFmtId="6" fontId="1" fillId="0" borderId="1" xfId="0" applyNumberFormat="1" applyFont="1" applyBorder="1" applyAlignment="1">
      <alignment horizontal="center" wrapText="1"/>
    </xf>
    <xf numFmtId="9" fontId="24" fillId="0" borderId="1" xfId="0" applyNumberFormat="1" applyFont="1" applyBorder="1" applyAlignment="1">
      <alignment horizontal="center" vertical="center" wrapText="1"/>
    </xf>
    <xf numFmtId="6"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30" fillId="0" borderId="9"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election activeCell="B5" sqref="B5"/>
    </sheetView>
  </sheetViews>
  <sheetFormatPr baseColWidth="10" defaultRowHeight="15" x14ac:dyDescent="0.25"/>
  <cols>
    <col min="1" max="1" width="42.7109375" style="2" customWidth="1"/>
    <col min="2" max="2" width="82.85546875" style="2" customWidth="1"/>
  </cols>
  <sheetData>
    <row r="1" spans="1:8" ht="51" customHeight="1" x14ac:dyDescent="0.25">
      <c r="A1" s="76" t="s">
        <v>0</v>
      </c>
      <c r="B1" s="77"/>
    </row>
    <row r="2" spans="1:8" ht="35.25" customHeight="1" x14ac:dyDescent="0.25">
      <c r="A2" s="3" t="s">
        <v>1</v>
      </c>
      <c r="B2" s="26" t="s">
        <v>189</v>
      </c>
      <c r="C2" s="1"/>
      <c r="D2" s="1"/>
      <c r="E2" s="1"/>
      <c r="F2" s="1"/>
      <c r="G2" s="1"/>
      <c r="H2" s="1"/>
    </row>
    <row r="3" spans="1:8" ht="35.25" customHeight="1" x14ac:dyDescent="0.25">
      <c r="A3" s="4" t="s">
        <v>62</v>
      </c>
      <c r="B3" s="5" t="s">
        <v>190</v>
      </c>
    </row>
    <row r="4" spans="1:8" ht="35.25" customHeight="1" x14ac:dyDescent="0.25">
      <c r="A4" s="5" t="s">
        <v>3</v>
      </c>
      <c r="B4" s="5" t="s">
        <v>191</v>
      </c>
    </row>
    <row r="5" spans="1:8" ht="77.25" customHeight="1" x14ac:dyDescent="0.25">
      <c r="A5" s="5" t="s">
        <v>4</v>
      </c>
      <c r="B5" s="5" t="s">
        <v>209</v>
      </c>
    </row>
    <row r="6" spans="1:8" ht="35.25" customHeight="1" x14ac:dyDescent="0.25">
      <c r="A6" s="5" t="s">
        <v>2</v>
      </c>
      <c r="B6" s="51">
        <v>183919</v>
      </c>
    </row>
    <row r="7" spans="1:8" ht="59.25" customHeight="1" x14ac:dyDescent="0.25">
      <c r="A7" s="5" t="s">
        <v>61</v>
      </c>
      <c r="B7" s="5" t="s">
        <v>210</v>
      </c>
    </row>
    <row r="8" spans="1:8" ht="35.25" customHeight="1" x14ac:dyDescent="0.25">
      <c r="A8" s="5" t="s">
        <v>80</v>
      </c>
      <c r="B8" s="52">
        <v>0</v>
      </c>
    </row>
    <row r="9" spans="1:8" ht="66" customHeight="1" x14ac:dyDescent="0.25">
      <c r="A9" s="7" t="s">
        <v>38</v>
      </c>
      <c r="B9" s="7" t="s">
        <v>211</v>
      </c>
      <c r="C9" s="1"/>
      <c r="D9" s="1"/>
      <c r="E9" s="1"/>
      <c r="F9" s="1"/>
      <c r="G9" s="1"/>
      <c r="H9" s="1"/>
    </row>
    <row r="10" spans="1:8" ht="35.25" customHeight="1" x14ac:dyDescent="0.25">
      <c r="A10" s="5" t="s">
        <v>39</v>
      </c>
      <c r="B10" s="5" t="s">
        <v>192</v>
      </c>
    </row>
    <row r="11" spans="1:8" ht="35.25" customHeight="1" x14ac:dyDescent="0.25">
      <c r="A11" s="5" t="s">
        <v>64</v>
      </c>
      <c r="B11" s="5" t="s">
        <v>193</v>
      </c>
    </row>
    <row r="12" spans="1:8" ht="35.25" customHeight="1" x14ac:dyDescent="0.25">
      <c r="A12" s="3" t="s">
        <v>7</v>
      </c>
      <c r="B12" s="53">
        <v>6447660</v>
      </c>
    </row>
    <row r="13" spans="1:8" ht="35.25" customHeight="1" x14ac:dyDescent="0.25">
      <c r="A13" s="4" t="s">
        <v>5</v>
      </c>
      <c r="B13" s="57">
        <v>3539724</v>
      </c>
    </row>
    <row r="14" spans="1:8" ht="35.25" customHeight="1" x14ac:dyDescent="0.25">
      <c r="A14" s="4" t="s">
        <v>6</v>
      </c>
      <c r="B14" s="57">
        <v>1907936</v>
      </c>
    </row>
    <row r="15" spans="1:8" ht="35.25" customHeight="1" x14ac:dyDescent="0.25">
      <c r="A15" s="7" t="s">
        <v>8</v>
      </c>
      <c r="B15" s="58">
        <v>1000000</v>
      </c>
    </row>
    <row r="16" spans="1:8" ht="53.25" customHeight="1" x14ac:dyDescent="0.25">
      <c r="A16" s="3" t="s">
        <v>40</v>
      </c>
      <c r="B16" s="6" t="s">
        <v>212</v>
      </c>
    </row>
    <row r="17" spans="1:2" ht="35.25" customHeight="1" x14ac:dyDescent="0.25">
      <c r="A17" s="26" t="s">
        <v>104</v>
      </c>
      <c r="B17" s="26" t="s">
        <v>193</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90" zoomScaleNormal="90" workbookViewId="0">
      <selection activeCell="E16" sqref="E16"/>
    </sheetView>
  </sheetViews>
  <sheetFormatPr baseColWidth="10" defaultRowHeight="15" x14ac:dyDescent="0.25"/>
  <cols>
    <col min="1" max="1" width="61.85546875" style="11" customWidth="1"/>
    <col min="2" max="2" width="40.85546875" style="11" customWidth="1"/>
    <col min="3" max="4" width="11.42578125" style="12"/>
    <col min="5" max="5" width="85.5703125" style="12" customWidth="1"/>
  </cols>
  <sheetData>
    <row r="1" spans="1:5" ht="51.75" customHeight="1" x14ac:dyDescent="0.25">
      <c r="A1" s="83" t="s">
        <v>9</v>
      </c>
      <c r="B1" s="84"/>
      <c r="C1" s="84"/>
      <c r="D1" s="84"/>
      <c r="E1" s="85"/>
    </row>
    <row r="2" spans="1:5" s="8" customFormat="1" ht="41.25" customHeight="1" x14ac:dyDescent="0.25">
      <c r="A2" s="89" t="s">
        <v>99</v>
      </c>
      <c r="B2" s="91" t="s">
        <v>105</v>
      </c>
      <c r="C2" s="93" t="s">
        <v>10</v>
      </c>
      <c r="D2" s="93"/>
      <c r="E2" s="94" t="s">
        <v>11</v>
      </c>
    </row>
    <row r="3" spans="1:5" s="8" customFormat="1" ht="41.25" customHeight="1" x14ac:dyDescent="0.25">
      <c r="A3" s="90"/>
      <c r="B3" s="92"/>
      <c r="C3" s="9" t="s">
        <v>12</v>
      </c>
      <c r="D3" s="10" t="s">
        <v>13</v>
      </c>
      <c r="E3" s="95"/>
    </row>
    <row r="4" spans="1:5" ht="41.25" customHeight="1" x14ac:dyDescent="0.25">
      <c r="A4" s="5" t="s">
        <v>65</v>
      </c>
      <c r="B4" s="5" t="s">
        <v>14</v>
      </c>
      <c r="C4" s="54" t="s">
        <v>194</v>
      </c>
      <c r="D4" s="13"/>
      <c r="E4" s="13" t="s">
        <v>195</v>
      </c>
    </row>
    <row r="5" spans="1:5" ht="173.25" customHeight="1" x14ac:dyDescent="0.25">
      <c r="A5" s="5" t="s">
        <v>81</v>
      </c>
      <c r="B5" s="5" t="s">
        <v>15</v>
      </c>
      <c r="C5" s="54" t="s">
        <v>194</v>
      </c>
      <c r="D5" s="13"/>
      <c r="E5" s="27" t="s">
        <v>259</v>
      </c>
    </row>
    <row r="6" spans="1:5" ht="45.95" customHeight="1" x14ac:dyDescent="0.25">
      <c r="A6" s="5" t="s">
        <v>82</v>
      </c>
      <c r="B6" s="5" t="s">
        <v>63</v>
      </c>
      <c r="C6" s="54" t="s">
        <v>194</v>
      </c>
      <c r="D6" s="13"/>
      <c r="E6" s="13" t="s">
        <v>213</v>
      </c>
    </row>
    <row r="7" spans="1:5" ht="108.95" customHeight="1" x14ac:dyDescent="0.25">
      <c r="A7" s="13" t="s">
        <v>17</v>
      </c>
      <c r="B7" s="13" t="s">
        <v>16</v>
      </c>
      <c r="C7" s="54" t="s">
        <v>194</v>
      </c>
      <c r="D7" s="13"/>
      <c r="E7" s="27" t="s">
        <v>196</v>
      </c>
    </row>
    <row r="8" spans="1:5" ht="157.5" customHeight="1" x14ac:dyDescent="0.25">
      <c r="A8" s="13" t="s">
        <v>18</v>
      </c>
      <c r="B8" s="13" t="s">
        <v>16</v>
      </c>
      <c r="C8" s="54" t="s">
        <v>194</v>
      </c>
      <c r="D8" s="13"/>
      <c r="E8" s="32" t="s">
        <v>200</v>
      </c>
    </row>
    <row r="9" spans="1:5" ht="41.25" customHeight="1" x14ac:dyDescent="0.25">
      <c r="A9" s="13" t="s">
        <v>19</v>
      </c>
      <c r="B9" s="13" t="s">
        <v>16</v>
      </c>
      <c r="C9" s="54" t="s">
        <v>194</v>
      </c>
      <c r="D9" s="13"/>
      <c r="E9" s="13" t="s">
        <v>199</v>
      </c>
    </row>
    <row r="10" spans="1:5" ht="41.25" customHeight="1" x14ac:dyDescent="0.25">
      <c r="A10" s="13" t="s">
        <v>20</v>
      </c>
      <c r="B10" s="13" t="s">
        <v>16</v>
      </c>
      <c r="C10" s="54" t="s">
        <v>194</v>
      </c>
      <c r="D10" s="13"/>
      <c r="E10" s="13"/>
    </row>
    <row r="11" spans="1:5" ht="41.25" customHeight="1" x14ac:dyDescent="0.25">
      <c r="A11" s="14" t="s">
        <v>66</v>
      </c>
      <c r="B11" s="13" t="s">
        <v>24</v>
      </c>
      <c r="C11" s="54" t="s">
        <v>194</v>
      </c>
      <c r="D11" s="13"/>
      <c r="E11" s="13"/>
    </row>
    <row r="12" spans="1:5" ht="41.25" customHeight="1" x14ac:dyDescent="0.25">
      <c r="A12" s="14" t="s">
        <v>67</v>
      </c>
      <c r="B12" s="13" t="s">
        <v>25</v>
      </c>
      <c r="C12" s="54" t="s">
        <v>194</v>
      </c>
      <c r="D12" s="13"/>
      <c r="E12" s="13" t="s">
        <v>198</v>
      </c>
    </row>
    <row r="13" spans="1:5" ht="41.25" customHeight="1" x14ac:dyDescent="0.25">
      <c r="A13" s="14" t="s">
        <v>21</v>
      </c>
      <c r="B13" s="13" t="s">
        <v>25</v>
      </c>
      <c r="C13" s="54" t="s">
        <v>194</v>
      </c>
      <c r="D13" s="13"/>
      <c r="E13" s="13" t="s">
        <v>197</v>
      </c>
    </row>
    <row r="14" spans="1:5" ht="41.25" customHeight="1" x14ac:dyDescent="0.25">
      <c r="A14" s="14" t="s">
        <v>22</v>
      </c>
      <c r="B14" s="13" t="s">
        <v>26</v>
      </c>
      <c r="C14" s="54" t="s">
        <v>194</v>
      </c>
      <c r="D14" s="13"/>
      <c r="E14" s="13"/>
    </row>
    <row r="15" spans="1:5" ht="55.5" customHeight="1" x14ac:dyDescent="0.25">
      <c r="A15" s="14" t="s">
        <v>56</v>
      </c>
      <c r="B15" s="13" t="s">
        <v>28</v>
      </c>
      <c r="C15" s="54" t="s">
        <v>194</v>
      </c>
      <c r="D15" s="13"/>
      <c r="E15" s="13" t="s">
        <v>31</v>
      </c>
    </row>
    <row r="16" spans="1:5" ht="41.25" customHeight="1" x14ac:dyDescent="0.25">
      <c r="A16" s="13" t="s">
        <v>23</v>
      </c>
      <c r="B16" s="13" t="s">
        <v>27</v>
      </c>
      <c r="C16" s="54" t="s">
        <v>194</v>
      </c>
      <c r="D16" s="13"/>
      <c r="E16" s="13"/>
    </row>
    <row r="17" spans="1:5" ht="41.25" customHeight="1" x14ac:dyDescent="0.25">
      <c r="A17" s="86" t="s">
        <v>29</v>
      </c>
      <c r="B17" s="87"/>
      <c r="C17" s="87"/>
      <c r="D17" s="87"/>
      <c r="E17" s="88"/>
    </row>
    <row r="18" spans="1:5" ht="41.25" customHeight="1" x14ac:dyDescent="0.25">
      <c r="A18" s="78" t="s">
        <v>260</v>
      </c>
      <c r="B18" s="79"/>
      <c r="C18" s="79"/>
      <c r="D18" s="79"/>
      <c r="E18" s="80"/>
    </row>
    <row r="19" spans="1:5" ht="66" customHeight="1" x14ac:dyDescent="0.25">
      <c r="A19" s="78" t="s">
        <v>118</v>
      </c>
      <c r="B19" s="79"/>
      <c r="C19" s="79"/>
      <c r="D19" s="79"/>
      <c r="E19" s="80"/>
    </row>
    <row r="20" spans="1:5" ht="61.5" customHeight="1" x14ac:dyDescent="0.25">
      <c r="A20" s="78" t="s">
        <v>207</v>
      </c>
      <c r="B20" s="79"/>
      <c r="C20" s="79"/>
      <c r="D20" s="79"/>
      <c r="E20" s="80"/>
    </row>
    <row r="21" spans="1:5" ht="53.1" customHeight="1" x14ac:dyDescent="0.25">
      <c r="A21" s="78" t="s">
        <v>68</v>
      </c>
      <c r="B21" s="81"/>
      <c r="C21" s="81"/>
      <c r="D21" s="81"/>
      <c r="E21" s="82"/>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abSelected="1" topLeftCell="A40" zoomScale="70" zoomScaleNormal="70" workbookViewId="0">
      <selection activeCell="C49" sqref="C49"/>
    </sheetView>
  </sheetViews>
  <sheetFormatPr baseColWidth="10" defaultRowHeight="15" x14ac:dyDescent="0.25"/>
  <cols>
    <col min="1" max="1" width="54.42578125" customWidth="1"/>
    <col min="2" max="2" width="73.85546875" customWidth="1"/>
    <col min="3" max="3" width="16.42578125" customWidth="1"/>
    <col min="4" max="4" width="104.5703125" customWidth="1"/>
    <col min="5" max="5" width="62" customWidth="1"/>
    <col min="6" max="6" width="60.7109375" customWidth="1"/>
  </cols>
  <sheetData>
    <row r="1" spans="1:6" ht="54" customHeight="1" x14ac:dyDescent="0.25">
      <c r="A1" s="83" t="s">
        <v>30</v>
      </c>
      <c r="B1" s="84"/>
      <c r="C1" s="84"/>
      <c r="D1" s="85"/>
    </row>
    <row r="2" spans="1:6" ht="16.5" customHeight="1" x14ac:dyDescent="0.25">
      <c r="A2" s="17"/>
      <c r="B2" s="33"/>
    </row>
    <row r="3" spans="1:6" ht="20.25" customHeight="1" x14ac:dyDescent="0.25">
      <c r="A3" s="15"/>
      <c r="B3" s="34"/>
      <c r="C3" s="28" t="s">
        <v>102</v>
      </c>
    </row>
    <row r="4" spans="1:6" ht="33" customHeight="1" x14ac:dyDescent="0.25">
      <c r="A4" s="15"/>
      <c r="B4" s="16"/>
      <c r="C4" s="29" t="s">
        <v>101</v>
      </c>
    </row>
    <row r="5" spans="1:6" ht="29.1" customHeight="1" x14ac:dyDescent="0.25">
      <c r="A5" s="18"/>
      <c r="B5" s="16"/>
      <c r="C5" s="30" t="s">
        <v>100</v>
      </c>
    </row>
    <row r="6" spans="1:6" s="12" customFormat="1" ht="57" customHeight="1" x14ac:dyDescent="0.25">
      <c r="A6" s="42" t="s">
        <v>113</v>
      </c>
      <c r="B6" s="42" t="s">
        <v>112</v>
      </c>
      <c r="C6" s="43" t="s">
        <v>84</v>
      </c>
      <c r="D6" s="43" t="s">
        <v>103</v>
      </c>
      <c r="E6" s="43" t="s">
        <v>83</v>
      </c>
      <c r="F6" s="43" t="s">
        <v>240</v>
      </c>
    </row>
    <row r="7" spans="1:6" s="12" customFormat="1" ht="39.75" customHeight="1" x14ac:dyDescent="0.25">
      <c r="A7" s="113" t="s">
        <v>106</v>
      </c>
      <c r="B7" s="114"/>
      <c r="C7" s="114"/>
      <c r="D7" s="115"/>
      <c r="E7" s="40"/>
      <c r="F7" s="40"/>
    </row>
    <row r="8" spans="1:6" s="12" customFormat="1" ht="93" customHeight="1" x14ac:dyDescent="0.25">
      <c r="A8" s="13" t="s">
        <v>85</v>
      </c>
      <c r="B8" s="13" t="s">
        <v>119</v>
      </c>
      <c r="C8" s="59">
        <v>2</v>
      </c>
      <c r="D8" s="13" t="s">
        <v>214</v>
      </c>
      <c r="E8" s="13"/>
      <c r="F8" s="13"/>
    </row>
    <row r="9" spans="1:6" s="12" customFormat="1" ht="122.45" customHeight="1" x14ac:dyDescent="0.25">
      <c r="A9" s="13" t="s">
        <v>86</v>
      </c>
      <c r="B9" s="13" t="s">
        <v>95</v>
      </c>
      <c r="C9" s="59">
        <v>2</v>
      </c>
      <c r="D9" s="13" t="s">
        <v>215</v>
      </c>
      <c r="E9" s="13"/>
      <c r="F9" s="13"/>
    </row>
    <row r="10" spans="1:6" s="12" customFormat="1" ht="109.5" customHeight="1" x14ac:dyDescent="0.25">
      <c r="A10" s="13" t="s">
        <v>70</v>
      </c>
      <c r="B10" s="13" t="s">
        <v>71</v>
      </c>
      <c r="C10" s="59">
        <v>2</v>
      </c>
      <c r="D10" s="13" t="s">
        <v>216</v>
      </c>
      <c r="E10" s="13"/>
      <c r="F10" s="13"/>
    </row>
    <row r="11" spans="1:6" s="19" customFormat="1" ht="41.25" customHeight="1" x14ac:dyDescent="0.25">
      <c r="A11" s="113" t="s">
        <v>107</v>
      </c>
      <c r="B11" s="114"/>
      <c r="C11" s="114"/>
      <c r="D11" s="114"/>
      <c r="E11" s="115"/>
      <c r="F11" s="62"/>
    </row>
    <row r="12" spans="1:6" s="12" customFormat="1" ht="170.25" customHeight="1" x14ac:dyDescent="0.25">
      <c r="A12" s="12" t="s">
        <v>88</v>
      </c>
      <c r="B12" s="32" t="s">
        <v>96</v>
      </c>
      <c r="C12" s="59">
        <v>2</v>
      </c>
      <c r="D12" s="13" t="s">
        <v>217</v>
      </c>
      <c r="E12" s="13"/>
      <c r="F12" s="13"/>
    </row>
    <row r="13" spans="1:6" s="12" customFormat="1" ht="133.5" customHeight="1" x14ac:dyDescent="0.25">
      <c r="A13" s="13" t="s">
        <v>79</v>
      </c>
      <c r="B13" s="37" t="s">
        <v>87</v>
      </c>
      <c r="C13" s="59">
        <v>2</v>
      </c>
      <c r="D13" s="13" t="s">
        <v>218</v>
      </c>
      <c r="E13" s="13"/>
      <c r="F13" s="13"/>
    </row>
    <row r="14" spans="1:6" s="12" customFormat="1" ht="93" customHeight="1" x14ac:dyDescent="0.25">
      <c r="A14" s="13" t="s">
        <v>55</v>
      </c>
      <c r="B14" s="13" t="s">
        <v>114</v>
      </c>
      <c r="C14" s="59">
        <v>2</v>
      </c>
      <c r="D14" s="13" t="s">
        <v>219</v>
      </c>
      <c r="E14" s="13"/>
      <c r="F14" s="13"/>
    </row>
    <row r="15" spans="1:6" s="12" customFormat="1" ht="215.25" customHeight="1" x14ac:dyDescent="0.25">
      <c r="A15" s="13" t="s">
        <v>54</v>
      </c>
      <c r="B15" s="27" t="s">
        <v>124</v>
      </c>
      <c r="C15" s="59">
        <v>2</v>
      </c>
      <c r="D15" s="13" t="s">
        <v>220</v>
      </c>
      <c r="E15" s="32" t="s">
        <v>261</v>
      </c>
      <c r="F15" s="13" t="s">
        <v>241</v>
      </c>
    </row>
    <row r="16" spans="1:6" s="12" customFormat="1" ht="100.5" customHeight="1" x14ac:dyDescent="0.25">
      <c r="A16" s="27" t="s">
        <v>72</v>
      </c>
      <c r="B16" s="27" t="s">
        <v>120</v>
      </c>
      <c r="C16" s="59">
        <v>2</v>
      </c>
      <c r="D16" s="13" t="s">
        <v>221</v>
      </c>
      <c r="E16" s="13"/>
      <c r="F16" s="13"/>
    </row>
    <row r="17" spans="1:6" s="12" customFormat="1" ht="203.25" customHeight="1" x14ac:dyDescent="0.25">
      <c r="A17" s="13" t="s">
        <v>89</v>
      </c>
      <c r="B17" s="32" t="s">
        <v>123</v>
      </c>
      <c r="C17" s="59">
        <v>2</v>
      </c>
      <c r="D17" s="13" t="s">
        <v>222</v>
      </c>
      <c r="E17" s="32" t="s">
        <v>238</v>
      </c>
      <c r="F17" s="13" t="s">
        <v>248</v>
      </c>
    </row>
    <row r="18" spans="1:6" s="12" customFormat="1" ht="131.25" customHeight="1" x14ac:dyDescent="0.25">
      <c r="A18" s="13" t="s">
        <v>91</v>
      </c>
      <c r="B18" s="13" t="s">
        <v>97</v>
      </c>
      <c r="C18" s="59">
        <v>2</v>
      </c>
      <c r="D18" s="13" t="s">
        <v>223</v>
      </c>
      <c r="E18" s="13"/>
      <c r="F18" s="13"/>
    </row>
    <row r="19" spans="1:6" s="12" customFormat="1" ht="46.5" customHeight="1" x14ac:dyDescent="0.25">
      <c r="A19" s="113" t="s">
        <v>108</v>
      </c>
      <c r="B19" s="114"/>
      <c r="C19" s="114"/>
      <c r="D19" s="114"/>
      <c r="E19" s="115"/>
      <c r="F19" s="40"/>
    </row>
    <row r="20" spans="1:6" s="12" customFormat="1" ht="167.25" customHeight="1" x14ac:dyDescent="0.25">
      <c r="A20" s="13" t="s">
        <v>53</v>
      </c>
      <c r="B20" s="32" t="s">
        <v>117</v>
      </c>
      <c r="C20" s="59">
        <v>2</v>
      </c>
      <c r="D20" s="13" t="s">
        <v>224</v>
      </c>
      <c r="E20" s="13" t="s">
        <v>246</v>
      </c>
      <c r="F20" s="13" t="s">
        <v>247</v>
      </c>
    </row>
    <row r="21" spans="1:6" s="36" customFormat="1" ht="66" customHeight="1" x14ac:dyDescent="0.25">
      <c r="A21" s="32" t="s">
        <v>57</v>
      </c>
      <c r="B21" s="32" t="s">
        <v>77</v>
      </c>
      <c r="C21" s="59">
        <v>2</v>
      </c>
      <c r="D21" s="55" t="s">
        <v>225</v>
      </c>
      <c r="E21" s="32"/>
      <c r="F21" s="32"/>
    </row>
    <row r="22" spans="1:6" s="12" customFormat="1" ht="81" customHeight="1" x14ac:dyDescent="0.25">
      <c r="A22" s="13" t="s">
        <v>92</v>
      </c>
      <c r="B22" s="13" t="s">
        <v>115</v>
      </c>
      <c r="C22" s="59">
        <v>2</v>
      </c>
      <c r="D22" s="13" t="s">
        <v>226</v>
      </c>
      <c r="E22" s="32" t="s">
        <v>239</v>
      </c>
      <c r="F22" s="13" t="s">
        <v>241</v>
      </c>
    </row>
    <row r="23" spans="1:6" s="20" customFormat="1" ht="36.75" customHeight="1" x14ac:dyDescent="0.25">
      <c r="A23" s="113" t="s">
        <v>109</v>
      </c>
      <c r="B23" s="114"/>
      <c r="C23" s="114"/>
      <c r="D23" s="115"/>
      <c r="E23" s="39"/>
      <c r="F23" s="39"/>
    </row>
    <row r="24" spans="1:6" s="12" customFormat="1" ht="207" customHeight="1" x14ac:dyDescent="0.25">
      <c r="A24" s="13" t="s">
        <v>52</v>
      </c>
      <c r="B24" s="13" t="s">
        <v>125</v>
      </c>
      <c r="C24" s="59">
        <v>2</v>
      </c>
      <c r="D24" s="13" t="s">
        <v>227</v>
      </c>
      <c r="E24" s="13"/>
      <c r="F24" s="13"/>
    </row>
    <row r="25" spans="1:6" s="12" customFormat="1" ht="182.25" customHeight="1" x14ac:dyDescent="0.25">
      <c r="A25" s="13" t="s">
        <v>51</v>
      </c>
      <c r="B25" s="32" t="s">
        <v>98</v>
      </c>
      <c r="C25" s="59">
        <v>2</v>
      </c>
      <c r="D25" s="13" t="s">
        <v>228</v>
      </c>
      <c r="E25" s="13"/>
      <c r="F25" s="13"/>
    </row>
    <row r="26" spans="1:6" s="36" customFormat="1" ht="217.5" customHeight="1" x14ac:dyDescent="0.25">
      <c r="A26" s="32" t="s">
        <v>60</v>
      </c>
      <c r="B26" s="35" t="s">
        <v>75</v>
      </c>
      <c r="C26" s="59">
        <v>2</v>
      </c>
      <c r="D26" s="32" t="s">
        <v>229</v>
      </c>
      <c r="E26" s="32"/>
      <c r="F26" s="13"/>
    </row>
    <row r="27" spans="1:6" s="12" customFormat="1" ht="81.75" customHeight="1" x14ac:dyDescent="0.25">
      <c r="A27" s="32" t="s">
        <v>76</v>
      </c>
      <c r="B27" s="44" t="s">
        <v>121</v>
      </c>
      <c r="C27" s="59">
        <v>2</v>
      </c>
      <c r="D27" s="13" t="s">
        <v>230</v>
      </c>
      <c r="E27" s="13"/>
      <c r="F27" s="32"/>
    </row>
    <row r="28" spans="1:6" s="12" customFormat="1" ht="37.5" customHeight="1" x14ac:dyDescent="0.25">
      <c r="A28" s="113" t="s">
        <v>110</v>
      </c>
      <c r="B28" s="114"/>
      <c r="C28" s="114"/>
      <c r="D28" s="115"/>
      <c r="E28" s="40"/>
      <c r="F28" s="62"/>
    </row>
    <row r="29" spans="1:6" s="12" customFormat="1" ht="105.75" customHeight="1" x14ac:dyDescent="0.25">
      <c r="A29" s="13" t="s">
        <v>32</v>
      </c>
      <c r="B29" s="32" t="s">
        <v>74</v>
      </c>
      <c r="C29" s="59">
        <v>2</v>
      </c>
      <c r="D29" s="13" t="s">
        <v>231</v>
      </c>
      <c r="E29" s="13"/>
      <c r="F29" s="13"/>
    </row>
    <row r="30" spans="1:6" s="12" customFormat="1" ht="76.5" customHeight="1" x14ac:dyDescent="0.25">
      <c r="A30" s="13" t="s">
        <v>58</v>
      </c>
      <c r="B30" s="13" t="s">
        <v>116</v>
      </c>
      <c r="C30" s="59">
        <v>2</v>
      </c>
      <c r="D30" s="13" t="s">
        <v>232</v>
      </c>
      <c r="E30" s="13"/>
      <c r="F30" s="13"/>
    </row>
    <row r="31" spans="1:6" s="12" customFormat="1" ht="201.75" customHeight="1" x14ac:dyDescent="0.25">
      <c r="A31" s="13" t="s">
        <v>90</v>
      </c>
      <c r="B31" s="13" t="s">
        <v>122</v>
      </c>
      <c r="C31" s="59">
        <v>2</v>
      </c>
      <c r="D31" s="13" t="s">
        <v>233</v>
      </c>
      <c r="E31" s="32" t="s">
        <v>234</v>
      </c>
      <c r="F31" s="13" t="s">
        <v>242</v>
      </c>
    </row>
    <row r="32" spans="1:6" s="12" customFormat="1" ht="150.75" customHeight="1" x14ac:dyDescent="0.25">
      <c r="A32" s="13" t="s">
        <v>93</v>
      </c>
      <c r="B32" s="13" t="s">
        <v>73</v>
      </c>
      <c r="C32" s="59">
        <v>2</v>
      </c>
      <c r="D32" s="13" t="s">
        <v>235</v>
      </c>
      <c r="E32" s="13"/>
      <c r="F32" s="13"/>
    </row>
    <row r="33" spans="1:6" s="12" customFormat="1" x14ac:dyDescent="0.25">
      <c r="A33" s="13"/>
      <c r="B33" s="13"/>
      <c r="C33" s="13"/>
      <c r="D33" s="13"/>
      <c r="E33" s="13"/>
      <c r="F33" s="13"/>
    </row>
    <row r="34" spans="1:6" s="12" customFormat="1" ht="32.25" customHeight="1" x14ac:dyDescent="0.25">
      <c r="A34" s="113" t="s">
        <v>111</v>
      </c>
      <c r="B34" s="114"/>
      <c r="C34" s="114"/>
      <c r="D34" s="115"/>
      <c r="E34" s="40"/>
      <c r="F34" s="40"/>
    </row>
    <row r="35" spans="1:6" s="12" customFormat="1" ht="47.1" customHeight="1" x14ac:dyDescent="0.25">
      <c r="A35" s="27" t="s">
        <v>94</v>
      </c>
      <c r="B35" s="13"/>
      <c r="C35" s="13"/>
      <c r="D35" s="56"/>
      <c r="E35" s="13"/>
      <c r="F35" s="13"/>
    </row>
    <row r="36" spans="1:6" s="12" customFormat="1" ht="18" customHeight="1" x14ac:dyDescent="0.25">
      <c r="A36" s="38"/>
      <c r="B36" s="13"/>
      <c r="C36" s="13"/>
      <c r="D36" s="13"/>
      <c r="E36" s="41"/>
      <c r="F36" s="13"/>
    </row>
    <row r="37" spans="1:6" s="12" customFormat="1" ht="33" customHeight="1" x14ac:dyDescent="0.25">
      <c r="A37" s="102" t="s">
        <v>33</v>
      </c>
      <c r="B37" s="103"/>
      <c r="C37" s="103"/>
      <c r="D37" s="103"/>
      <c r="E37" s="104"/>
    </row>
    <row r="38" spans="1:6" s="12" customFormat="1" ht="39.75" customHeight="1" x14ac:dyDescent="0.25">
      <c r="A38" s="21" t="s">
        <v>208</v>
      </c>
      <c r="B38" s="25"/>
      <c r="C38" s="60" t="s">
        <v>244</v>
      </c>
      <c r="D38" s="105" t="s">
        <v>243</v>
      </c>
      <c r="E38" s="106"/>
    </row>
    <row r="39" spans="1:6" s="12" customFormat="1" ht="84" customHeight="1" x14ac:dyDescent="0.25">
      <c r="A39" s="110" t="s">
        <v>34</v>
      </c>
      <c r="B39" s="107" t="s">
        <v>236</v>
      </c>
      <c r="C39" s="108"/>
      <c r="D39" s="108"/>
      <c r="E39" s="109"/>
    </row>
    <row r="40" spans="1:6" s="12" customFormat="1" ht="82.5" customHeight="1" x14ac:dyDescent="0.25">
      <c r="A40" s="111"/>
      <c r="B40" s="107" t="s">
        <v>237</v>
      </c>
      <c r="C40" s="108"/>
      <c r="D40" s="108"/>
      <c r="E40" s="109"/>
    </row>
    <row r="41" spans="1:6" s="12" customFormat="1" ht="168.75" customHeight="1" x14ac:dyDescent="0.25">
      <c r="A41" s="112"/>
      <c r="B41" s="107" t="s">
        <v>262</v>
      </c>
      <c r="C41" s="108"/>
      <c r="D41" s="108"/>
      <c r="E41" s="109"/>
    </row>
    <row r="42" spans="1:6" s="12" customFormat="1" ht="34.5" customHeight="1" x14ac:dyDescent="0.25">
      <c r="A42" s="102" t="s">
        <v>35</v>
      </c>
      <c r="B42" s="103"/>
      <c r="C42" s="103"/>
      <c r="D42" s="103"/>
      <c r="E42" s="104"/>
    </row>
    <row r="43" spans="1:6" s="12" customFormat="1" ht="60.75" customHeight="1" x14ac:dyDescent="0.25">
      <c r="A43" s="21" t="s">
        <v>36</v>
      </c>
      <c r="B43" s="96" t="s">
        <v>257</v>
      </c>
      <c r="C43" s="97"/>
      <c r="D43" s="97"/>
      <c r="E43" s="98"/>
    </row>
    <row r="44" spans="1:6" s="12" customFormat="1" ht="114" customHeight="1" x14ac:dyDescent="0.25">
      <c r="A44" s="21" t="s">
        <v>37</v>
      </c>
      <c r="B44" s="96" t="s">
        <v>279</v>
      </c>
      <c r="C44" s="97"/>
      <c r="D44" s="97"/>
      <c r="E44" s="98"/>
    </row>
    <row r="45" spans="1:6" s="12" customFormat="1" ht="42.75" customHeight="1" x14ac:dyDescent="0.25">
      <c r="A45" s="31" t="s">
        <v>59</v>
      </c>
      <c r="B45" s="99" t="s">
        <v>69</v>
      </c>
      <c r="C45" s="100"/>
      <c r="D45" s="100"/>
      <c r="E45" s="101"/>
    </row>
    <row r="46" spans="1:6" s="12" customFormat="1" x14ac:dyDescent="0.25"/>
    <row r="47" spans="1:6" s="12" customFormat="1" x14ac:dyDescent="0.25"/>
    <row r="48" spans="1:6"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sheetData>
  <mergeCells count="17">
    <mergeCell ref="A1:D1"/>
    <mergeCell ref="A7:D7"/>
    <mergeCell ref="B43:E43"/>
    <mergeCell ref="A37:E37"/>
    <mergeCell ref="A23:D23"/>
    <mergeCell ref="A28:D28"/>
    <mergeCell ref="A34:D34"/>
    <mergeCell ref="A11:E11"/>
    <mergeCell ref="A19:E19"/>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zoomScaleNormal="100" workbookViewId="0">
      <selection activeCell="F36" sqref="F36"/>
    </sheetView>
  </sheetViews>
  <sheetFormatPr baseColWidth="10" defaultRowHeight="15" x14ac:dyDescent="0.25"/>
  <cols>
    <col min="1" max="1" width="37.28515625" style="11" customWidth="1"/>
    <col min="2" max="2" width="24.42578125" customWidth="1"/>
    <col min="3" max="3" width="15.7109375" customWidth="1"/>
    <col min="4" max="4" width="13.28515625" customWidth="1"/>
    <col min="5" max="5" width="18" customWidth="1"/>
    <col min="6" max="6" width="85.140625" customWidth="1"/>
    <col min="7" max="7" width="201.85546875" customWidth="1"/>
    <col min="8" max="8" width="40.85546875" customWidth="1"/>
    <col min="9" max="9" width="22" customWidth="1"/>
    <col min="10" max="10" width="104" customWidth="1"/>
    <col min="11" max="11" width="38.5703125" customWidth="1"/>
    <col min="12" max="12" width="52.42578125" customWidth="1"/>
    <col min="14" max="14" width="11.28515625" customWidth="1"/>
  </cols>
  <sheetData>
    <row r="1" spans="1:14" ht="30.75" customHeight="1" x14ac:dyDescent="0.25">
      <c r="A1" s="116" t="s">
        <v>258</v>
      </c>
      <c r="B1" s="116"/>
      <c r="C1" s="116"/>
      <c r="D1" s="116"/>
      <c r="E1" s="116"/>
      <c r="F1" s="116"/>
      <c r="G1" s="116"/>
      <c r="H1" s="116"/>
    </row>
    <row r="2" spans="1:14" ht="56.25" customHeight="1" x14ac:dyDescent="0.25">
      <c r="A2" s="23" t="s">
        <v>41</v>
      </c>
      <c r="B2" s="23" t="s">
        <v>126</v>
      </c>
      <c r="C2" s="23" t="s">
        <v>42</v>
      </c>
      <c r="D2" s="23" t="s">
        <v>43</v>
      </c>
      <c r="E2" s="23" t="s">
        <v>44</v>
      </c>
      <c r="F2" s="23" t="s">
        <v>50</v>
      </c>
      <c r="G2" s="24" t="s">
        <v>45</v>
      </c>
      <c r="H2" s="24" t="s">
        <v>46</v>
      </c>
      <c r="I2" s="24" t="s">
        <v>49</v>
      </c>
      <c r="J2" s="24" t="s">
        <v>47</v>
      </c>
      <c r="K2" s="24" t="s">
        <v>78</v>
      </c>
      <c r="L2" s="24" t="s">
        <v>48</v>
      </c>
    </row>
    <row r="3" spans="1:14" s="48" customFormat="1" ht="30" x14ac:dyDescent="0.25">
      <c r="A3" s="46" t="s">
        <v>127</v>
      </c>
      <c r="B3" s="69">
        <v>1450000</v>
      </c>
      <c r="C3" s="69">
        <v>0</v>
      </c>
      <c r="D3" s="69">
        <v>0</v>
      </c>
      <c r="E3" s="73">
        <v>0.22</v>
      </c>
      <c r="F3" s="63"/>
      <c r="G3" s="63"/>
      <c r="H3" s="63"/>
      <c r="I3" s="63"/>
      <c r="J3" s="63"/>
      <c r="K3" s="63"/>
      <c r="L3" s="63"/>
    </row>
    <row r="4" spans="1:14" ht="297.75" customHeight="1" x14ac:dyDescent="0.25">
      <c r="A4" s="22" t="s">
        <v>128</v>
      </c>
      <c r="B4" s="70">
        <v>750000</v>
      </c>
      <c r="C4" s="54"/>
      <c r="D4" s="54"/>
      <c r="E4" s="54"/>
      <c r="F4" s="64" t="s">
        <v>145</v>
      </c>
      <c r="G4" s="64" t="s">
        <v>202</v>
      </c>
      <c r="H4" s="65" t="s">
        <v>249</v>
      </c>
      <c r="I4" s="64" t="s">
        <v>146</v>
      </c>
      <c r="J4" s="64" t="s">
        <v>147</v>
      </c>
      <c r="K4" s="64" t="s">
        <v>148</v>
      </c>
      <c r="L4" s="64" t="s">
        <v>149</v>
      </c>
    </row>
    <row r="5" spans="1:14" ht="409.5" customHeight="1" x14ac:dyDescent="0.25">
      <c r="A5" s="22" t="s">
        <v>263</v>
      </c>
      <c r="B5" s="70">
        <v>700000</v>
      </c>
      <c r="C5" s="54"/>
      <c r="D5" s="54"/>
      <c r="E5" s="54"/>
      <c r="F5" s="65" t="s">
        <v>267</v>
      </c>
      <c r="G5" s="65" t="s">
        <v>268</v>
      </c>
      <c r="H5" s="64" t="s">
        <v>264</v>
      </c>
      <c r="I5" s="64" t="s">
        <v>150</v>
      </c>
      <c r="J5" s="64" t="s">
        <v>265</v>
      </c>
      <c r="K5" s="66" t="s">
        <v>151</v>
      </c>
      <c r="L5" s="65" t="s">
        <v>266</v>
      </c>
    </row>
    <row r="6" spans="1:14" s="47" customFormat="1" ht="53.25" customHeight="1" x14ac:dyDescent="0.25">
      <c r="A6" s="46" t="s">
        <v>129</v>
      </c>
      <c r="B6" s="69">
        <v>2039724</v>
      </c>
      <c r="C6" s="69">
        <v>0</v>
      </c>
      <c r="D6" s="69">
        <v>0</v>
      </c>
      <c r="E6" s="73">
        <v>0.32</v>
      </c>
      <c r="F6" s="67"/>
      <c r="G6" s="67"/>
      <c r="H6" s="67"/>
      <c r="I6" s="67"/>
      <c r="J6" s="67"/>
      <c r="K6" s="67"/>
      <c r="L6" s="67"/>
    </row>
    <row r="7" spans="1:14" ht="348.75" customHeight="1" x14ac:dyDescent="0.25">
      <c r="A7" s="27" t="s">
        <v>130</v>
      </c>
      <c r="B7" s="70">
        <v>1300000</v>
      </c>
      <c r="C7" s="54"/>
      <c r="D7" s="54"/>
      <c r="E7" s="54"/>
      <c r="F7" s="64" t="s">
        <v>152</v>
      </c>
      <c r="G7" s="64" t="s">
        <v>203</v>
      </c>
      <c r="H7" s="64" t="s">
        <v>250</v>
      </c>
      <c r="I7" s="64" t="s">
        <v>153</v>
      </c>
      <c r="J7" s="64" t="s">
        <v>154</v>
      </c>
      <c r="K7" s="64" t="s">
        <v>155</v>
      </c>
      <c r="L7" s="64" t="s">
        <v>156</v>
      </c>
    </row>
    <row r="8" spans="1:14" ht="409.5" customHeight="1" x14ac:dyDescent="0.25">
      <c r="A8" s="22" t="s">
        <v>131</v>
      </c>
      <c r="B8" s="70">
        <v>739724</v>
      </c>
      <c r="C8" s="54"/>
      <c r="D8" s="54"/>
      <c r="E8" s="54"/>
      <c r="F8" s="64" t="s">
        <v>158</v>
      </c>
      <c r="G8" s="64" t="s">
        <v>269</v>
      </c>
      <c r="H8" s="64" t="s">
        <v>251</v>
      </c>
      <c r="I8" s="64" t="s">
        <v>157</v>
      </c>
      <c r="J8" s="64" t="s">
        <v>201</v>
      </c>
      <c r="K8" s="64" t="s">
        <v>155</v>
      </c>
      <c r="L8" s="64" t="s">
        <v>159</v>
      </c>
    </row>
    <row r="9" spans="1:14" s="47" customFormat="1" ht="30" x14ac:dyDescent="0.25">
      <c r="A9" s="46" t="s">
        <v>132</v>
      </c>
      <c r="B9" s="69">
        <v>0</v>
      </c>
      <c r="C9" s="69">
        <v>890788</v>
      </c>
      <c r="D9" s="69">
        <v>0</v>
      </c>
      <c r="E9" s="73">
        <v>0.14000000000000001</v>
      </c>
      <c r="F9" s="67"/>
      <c r="G9" s="67"/>
      <c r="H9" s="67"/>
      <c r="I9" s="67"/>
      <c r="J9" s="67"/>
      <c r="K9" s="67"/>
      <c r="L9" s="67"/>
    </row>
    <row r="10" spans="1:14" ht="269.25" customHeight="1" x14ac:dyDescent="0.25">
      <c r="A10" s="22" t="s">
        <v>133</v>
      </c>
      <c r="B10" s="54"/>
      <c r="C10" s="70">
        <v>495394</v>
      </c>
      <c r="D10" s="54"/>
      <c r="E10" s="54"/>
      <c r="F10" s="65" t="s">
        <v>270</v>
      </c>
      <c r="G10" s="65" t="s">
        <v>271</v>
      </c>
      <c r="H10" s="64" t="s">
        <v>252</v>
      </c>
      <c r="I10" s="64" t="s">
        <v>160</v>
      </c>
      <c r="J10" s="65" t="s">
        <v>272</v>
      </c>
      <c r="K10" s="64" t="s">
        <v>161</v>
      </c>
      <c r="L10" s="65" t="s">
        <v>273</v>
      </c>
    </row>
    <row r="11" spans="1:14" ht="281.25" customHeight="1" x14ac:dyDescent="0.25">
      <c r="A11" s="22" t="s">
        <v>134</v>
      </c>
      <c r="B11" s="54"/>
      <c r="C11" s="70">
        <v>395394</v>
      </c>
      <c r="D11" s="54"/>
      <c r="E11" s="54"/>
      <c r="F11" s="65" t="s">
        <v>274</v>
      </c>
      <c r="G11" s="65" t="s">
        <v>275</v>
      </c>
      <c r="H11" s="64" t="s">
        <v>253</v>
      </c>
      <c r="I11" s="64" t="s">
        <v>162</v>
      </c>
      <c r="J11" s="65" t="s">
        <v>276</v>
      </c>
      <c r="K11" s="64" t="s">
        <v>161</v>
      </c>
      <c r="L11" s="65" t="s">
        <v>180</v>
      </c>
    </row>
    <row r="12" spans="1:14" s="48" customFormat="1" ht="30" x14ac:dyDescent="0.25">
      <c r="A12" s="46" t="s">
        <v>135</v>
      </c>
      <c r="B12" s="69">
        <v>0</v>
      </c>
      <c r="C12" s="69">
        <v>0</v>
      </c>
      <c r="D12" s="69">
        <v>950000</v>
      </c>
      <c r="E12" s="73">
        <v>0.15</v>
      </c>
      <c r="F12" s="63"/>
      <c r="G12" s="63"/>
      <c r="H12" s="63"/>
      <c r="I12" s="63"/>
      <c r="J12" s="63"/>
      <c r="K12" s="63"/>
      <c r="L12" s="63"/>
    </row>
    <row r="13" spans="1:14" ht="409.6" customHeight="1" x14ac:dyDescent="0.25">
      <c r="A13" s="22" t="s">
        <v>136</v>
      </c>
      <c r="B13" s="54"/>
      <c r="C13" s="54"/>
      <c r="D13" s="70">
        <v>400000</v>
      </c>
      <c r="E13" s="54"/>
      <c r="F13" s="64" t="s">
        <v>163</v>
      </c>
      <c r="G13" s="64" t="s">
        <v>277</v>
      </c>
      <c r="H13" s="64" t="s">
        <v>164</v>
      </c>
      <c r="I13" s="64" t="s">
        <v>165</v>
      </c>
      <c r="J13" s="64" t="s">
        <v>166</v>
      </c>
      <c r="K13" s="64" t="s">
        <v>167</v>
      </c>
      <c r="L13" s="64" t="s">
        <v>168</v>
      </c>
      <c r="N13" s="61"/>
    </row>
    <row r="14" spans="1:14" ht="409.6" customHeight="1" x14ac:dyDescent="0.25">
      <c r="A14" s="22" t="s">
        <v>137</v>
      </c>
      <c r="B14" s="54"/>
      <c r="C14" s="54"/>
      <c r="D14" s="70">
        <v>550000</v>
      </c>
      <c r="E14" s="54"/>
      <c r="F14" s="64" t="s">
        <v>172</v>
      </c>
      <c r="G14" s="64" t="s">
        <v>245</v>
      </c>
      <c r="H14" s="64" t="s">
        <v>254</v>
      </c>
      <c r="I14" s="64" t="s">
        <v>165</v>
      </c>
      <c r="J14" s="64" t="s">
        <v>169</v>
      </c>
      <c r="K14" s="64" t="s">
        <v>170</v>
      </c>
      <c r="L14" s="64" t="s">
        <v>171</v>
      </c>
      <c r="N14" s="61"/>
    </row>
    <row r="15" spans="1:14" s="48" customFormat="1" ht="38.25" customHeight="1" x14ac:dyDescent="0.25">
      <c r="A15" s="46" t="s">
        <v>142</v>
      </c>
      <c r="B15" s="69">
        <v>50000</v>
      </c>
      <c r="C15" s="69">
        <v>50000</v>
      </c>
      <c r="D15" s="69">
        <v>50000</v>
      </c>
      <c r="E15" s="73">
        <v>0.02</v>
      </c>
      <c r="F15" s="63"/>
      <c r="G15" s="63"/>
      <c r="H15" s="63"/>
      <c r="I15" s="63"/>
      <c r="J15" s="63"/>
      <c r="K15" s="63"/>
      <c r="L15" s="63"/>
    </row>
    <row r="16" spans="1:14" ht="198" customHeight="1" x14ac:dyDescent="0.25">
      <c r="A16" s="22" t="s">
        <v>138</v>
      </c>
      <c r="B16" s="70">
        <v>50000</v>
      </c>
      <c r="C16" s="54"/>
      <c r="D16" s="54"/>
      <c r="E16" s="54"/>
      <c r="F16" s="64" t="s">
        <v>177</v>
      </c>
      <c r="G16" s="64" t="s">
        <v>204</v>
      </c>
      <c r="H16" s="64" t="s">
        <v>255</v>
      </c>
      <c r="I16" s="64" t="s">
        <v>173</v>
      </c>
      <c r="J16" s="64" t="s">
        <v>174</v>
      </c>
      <c r="K16" s="64" t="s">
        <v>175</v>
      </c>
      <c r="L16" s="64" t="s">
        <v>176</v>
      </c>
    </row>
    <row r="17" spans="1:12" ht="162.75" customHeight="1" x14ac:dyDescent="0.25">
      <c r="A17" s="22" t="s">
        <v>139</v>
      </c>
      <c r="B17" s="54"/>
      <c r="C17" s="70">
        <v>50000</v>
      </c>
      <c r="D17" s="54"/>
      <c r="E17" s="54"/>
      <c r="F17" s="64" t="s">
        <v>178</v>
      </c>
      <c r="G17" s="64" t="s">
        <v>205</v>
      </c>
      <c r="H17" s="64" t="s">
        <v>255</v>
      </c>
      <c r="I17" s="64" t="s">
        <v>173</v>
      </c>
      <c r="J17" s="64" t="s">
        <v>179</v>
      </c>
      <c r="K17" s="64" t="s">
        <v>161</v>
      </c>
      <c r="L17" s="64" t="s">
        <v>180</v>
      </c>
    </row>
    <row r="18" spans="1:12" ht="204" x14ac:dyDescent="0.25">
      <c r="A18" s="22" t="s">
        <v>140</v>
      </c>
      <c r="B18" s="54"/>
      <c r="C18" s="54"/>
      <c r="D18" s="70">
        <v>50000</v>
      </c>
      <c r="E18" s="54"/>
      <c r="F18" s="64" t="s">
        <v>181</v>
      </c>
      <c r="G18" s="64" t="s">
        <v>206</v>
      </c>
      <c r="H18" s="64" t="s">
        <v>256</v>
      </c>
      <c r="I18" s="64" t="s">
        <v>173</v>
      </c>
      <c r="J18" s="64" t="s">
        <v>174</v>
      </c>
      <c r="K18" s="64" t="s">
        <v>182</v>
      </c>
      <c r="L18" s="64" t="s">
        <v>180</v>
      </c>
    </row>
    <row r="19" spans="1:12" s="48" customFormat="1" ht="45" x14ac:dyDescent="0.25">
      <c r="A19" s="46" t="s">
        <v>143</v>
      </c>
      <c r="B19" s="71"/>
      <c r="C19" s="69">
        <v>967148</v>
      </c>
      <c r="D19" s="71"/>
      <c r="E19" s="73">
        <v>0.15</v>
      </c>
      <c r="F19" s="63"/>
      <c r="G19" s="68"/>
      <c r="H19" s="63"/>
      <c r="I19" s="63"/>
      <c r="J19" s="63"/>
      <c r="K19" s="63"/>
      <c r="L19" s="63"/>
    </row>
    <row r="20" spans="1:12" ht="191.25" x14ac:dyDescent="0.25">
      <c r="A20" s="22" t="s">
        <v>141</v>
      </c>
      <c r="B20" s="54"/>
      <c r="C20" s="70">
        <v>967148</v>
      </c>
      <c r="D20" s="54"/>
      <c r="E20" s="54"/>
      <c r="F20" s="64" t="s">
        <v>183</v>
      </c>
      <c r="G20" s="64" t="s">
        <v>278</v>
      </c>
      <c r="H20" s="64" t="s">
        <v>184</v>
      </c>
      <c r="I20" s="64" t="s">
        <v>185</v>
      </c>
      <c r="J20" s="64" t="s">
        <v>187</v>
      </c>
      <c r="K20" s="64" t="s">
        <v>186</v>
      </c>
      <c r="L20" s="64" t="s">
        <v>188</v>
      </c>
    </row>
    <row r="21" spans="1:12" x14ac:dyDescent="0.25">
      <c r="A21" s="45" t="s">
        <v>144</v>
      </c>
      <c r="B21" s="72">
        <f>B15+B12+B9+B6+B3</f>
        <v>3539724</v>
      </c>
      <c r="C21" s="74">
        <f>C20+C17+C11+C10</f>
        <v>1907936</v>
      </c>
      <c r="D21" s="74">
        <f>D18+D12</f>
        <v>1000000</v>
      </c>
      <c r="E21" s="75">
        <v>1</v>
      </c>
      <c r="F21" s="49"/>
      <c r="G21" s="49"/>
      <c r="H21" s="49"/>
      <c r="I21" s="49"/>
      <c r="J21" s="49"/>
      <c r="K21" s="49"/>
      <c r="L21" s="50"/>
    </row>
  </sheetData>
  <mergeCells count="1">
    <mergeCell ref="A1:H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Celia GASPERINI</cp:lastModifiedBy>
  <cp:lastPrinted>2022-01-25T07:42:19Z</cp:lastPrinted>
  <dcterms:created xsi:type="dcterms:W3CDTF">2021-12-29T14:10:37Z</dcterms:created>
  <dcterms:modified xsi:type="dcterms:W3CDTF">2022-10-11T15:57:43Z</dcterms:modified>
</cp:coreProperties>
</file>