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5200" windowHeight="11985" activeTab="3"/>
  </bookViews>
  <sheets>
    <sheet name="Données générales" sheetId="1" r:id="rId1"/>
    <sheet name="Grille recevabilité" sheetId="2" r:id="rId2"/>
    <sheet name="Grille sélection" sheetId="3" r:id="rId3"/>
    <sheet name="Plan d'actions" sheetId="4" r:id="rId4"/>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2" i="4" l="1"/>
  <c r="F21" i="4"/>
  <c r="F20" i="4"/>
  <c r="F23" i="4"/>
  <c r="F13" i="4"/>
  <c r="F9" i="4"/>
  <c r="F5" i="4"/>
  <c r="F2" i="4"/>
</calcChain>
</file>

<file path=xl/sharedStrings.xml><?xml version="1.0" encoding="utf-8"?>
<sst xmlns="http://schemas.openxmlformats.org/spreadsheetml/2006/main" count="377" uniqueCount="320">
  <si>
    <t xml:space="preserve">DONNEES GENERALES </t>
  </si>
  <si>
    <t xml:space="preserve">Nom du territoire candidat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</si>
  <si>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</si>
  <si>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</si>
  <si>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</si>
  <si>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</si>
  <si>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</si>
  <si>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</si>
  <si>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</si>
  <si>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</si>
  <si>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</si>
  <si>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</si>
  <si>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</si>
  <si>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</si>
  <si>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</si>
  <si>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</si>
  <si>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</si>
  <si>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</si>
  <si>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</si>
  <si>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</si>
  <si>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</si>
  <si>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</si>
  <si>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</si>
  <si>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</si>
  <si>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</si>
  <si>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</si>
  <si>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</si>
  <si>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</si>
  <si>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</si>
  <si>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</si>
  <si>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</si>
  <si>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</si>
  <si>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</si>
  <si>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</si>
  <si>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</si>
  <si>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</si>
  <si>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</si>
  <si>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</si>
  <si>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</si>
  <si>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</si>
  <si>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</si>
  <si>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</si>
  <si>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</si>
  <si>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</si>
  <si>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</si>
  <si>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</si>
  <si>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</si>
  <si>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</si>
  <si>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</si>
  <si>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</si>
  <si>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</si>
  <si>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</si>
  <si>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</si>
  <si>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</si>
  <si>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</si>
  <si>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</si>
  <si>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</si>
  <si>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</si>
  <si>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</si>
  <si>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</si>
  <si>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</si>
  <si>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</si>
  <si>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</si>
  <si>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</si>
  <si>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</si>
  <si>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</si>
  <si>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</si>
  <si>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</si>
  <si>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</si>
  <si>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</si>
  <si>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</si>
  <si>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</si>
  <si>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</si>
  <si>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</si>
  <si>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</si>
  <si>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</si>
  <si>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</si>
  <si>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</si>
  <si>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</si>
  <si>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</si>
  <si>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</si>
  <si>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</si>
  <si>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</si>
  <si>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</si>
  <si>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</si>
  <si>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</si>
  <si>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</si>
  <si>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</si>
  <si>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</si>
  <si>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</si>
  <si>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</si>
  <si>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</si>
  <si>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</si>
  <si>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</si>
  <si>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</si>
  <si>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</si>
  <si>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</si>
  <si>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</si>
  <si>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</si>
  <si>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</si>
  <si>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</si>
  <si>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</si>
  <si>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</si>
  <si>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</si>
  <si>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</si>
  <si>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</si>
  <si>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</si>
  <si>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</si>
  <si>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</si>
  <si>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</si>
  <si>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</si>
  <si>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</si>
  <si>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</si>
  <si>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</si>
  <si>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</si>
  <si>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</si>
  <si>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</si>
  <si>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</si>
  <si>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</si>
  <si>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</si>
  <si>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</si>
  <si>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</si>
  <si>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</si>
  <si>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</si>
  <si>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</si>
  <si>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</si>
  <si>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 xml:space="preserve">Communauté d'Agglomération Pays Basque </t>
  </si>
  <si>
    <t>Jean-René ETCHEGARAY, Président de la structure porteuse</t>
  </si>
  <si>
    <t>Mylène LARRIEU (Chargée de mission) 
15 avenue Foch, CS 88 507
64 185 Bayonne Cedex
05 59 28 78 80 - m.larrieu@communaute-paysbasque.fr</t>
  </si>
  <si>
    <t xml:space="preserve">312 278 habitants </t>
  </si>
  <si>
    <t xml:space="preserve">Nombre d'habitants (pop INSEE 2018) </t>
  </si>
  <si>
    <t xml:space="preserve">x Oui   □ Non </t>
  </si>
  <si>
    <t>x</t>
  </si>
  <si>
    <t>FEDER 
OS 5
Volet Pyrénées</t>
  </si>
  <si>
    <t xml:space="preserve">Fiche-action 1.2 : Conforter l'offre de services et d'équipements à la population, afin de maintenir un Pays Basque vivant et solidaire </t>
  </si>
  <si>
    <t xml:space="preserve">Fiche-action 3.3 : Developper des actions de coopération </t>
  </si>
  <si>
    <r>
      <t xml:space="preserve">x Oui </t>
    </r>
    <r>
      <rPr>
        <sz val="11"/>
        <color theme="1"/>
        <rFont val="Symbol"/>
        <family val="1"/>
        <charset val="2"/>
      </rPr>
      <t xml:space="preserve"> </t>
    </r>
    <r>
      <rPr>
        <sz val="11"/>
        <color theme="1"/>
        <rFont val="Calibri"/>
        <family val="2"/>
        <scheme val="minor"/>
      </rPr>
      <t xml:space="preserve">Non 
Si oui : 
Périmètre concerné : Pays Adour Landes océanes - Communauté d'Agglomération Pays Basque 
Territoire chef de file : Communauté d'Agglomération Pays Basque </t>
    </r>
  </si>
  <si>
    <t xml:space="preserve">Points faibles : </t>
  </si>
  <si>
    <t xml:space="preserve">Absences de 
- définition de l'urbain et du rural  
- justification fléchage LEADER sur périmètre Montagne Basque </t>
  </si>
  <si>
    <t>Bayonne - 56 989 habitants 
Anglet - 38 929 habitants
Biarritz - 25 532  habitants</t>
  </si>
  <si>
    <t>Objectif prioritaire 1 : Favoriser la cohésion et les solidarités par le développement d'une offre de services et d'équipements accessibles à tous, dans une logique d'équité territoriale et de développement sobre et durable</t>
  </si>
  <si>
    <t xml:space="preserve">Fiche-action 1.1 : Accompagner le développement des communes « Petites Villes de Demain » en soutenant les projets participant à la redynamisation, l'accès aux services et les équipements structurants </t>
  </si>
  <si>
    <t xml:space="preserve">Contexte et enjeux :
Le Pays Basque dispose d’un maillage de villes et de bourgs bénéficiant d'un niveau d'équipements et de services qui apporte des réponses aux besoins quotidiens. Cependant, on observe des dynamiques contrastées avec des zones qui souffrent de déprise démographique et d’autres de pression foncière trop importante, qui sont en proie à une attractivité qui n’est pas encore maitrisée. 
Sur le territoire, cinq communes ont été labellisées en 2021 Petites Villes de Demain  ; programme national ayant vocation à accompagner les centralités structurantes de moins de 20 000 habitants montrant des signes de fragilité.
Ces centralités nécessitent aujourd’hui une approche globale afin de faire converger des politiques d'habitat, de commerce, de mobilité, de services, d'espaces publics. Une attention particulière sera portée au commerce de proximité, afin de renforcer et renouveler le tissu urbain commercial des centralités, en proposant notamment une offre diversifiée. Conforter ces villes est une nécessité car elles contribuent au dynamisme des bassins de vie qu’elles polarisent et à la qualité de vie de leurs habitants et ceux des communes alentours. 
Résultats attendus : 
Les actions doivent permettre de/d’:
• accompagner / conforter le développement de ces villes en renforçant l’offre de services ; 
• organiser leurs maillages, afin de permettre à chacune de disposer d’une offre de services diversifiée et performante, en proximité ;
• maintenir et développer les commerces de proximité.
Plus-value du DLAL :
• renforcer les liens entre acteurs publics et privés
• favoriser le partage d’expériences et les échanges multi-sectoriels
Contexte et enjeux :
Le Pays Basque dispose d’un maillage de villes et de bourgs bénéficiant d'un niveau d'équipements et de services qui apporte des réponses aux besoins quotidiens. Cependant, on observe des dynamiques contrastées avec des zones qui souffrent de déprise démographique et d’autres de pression foncière trop importante, qui sont en proie à une attractivité qui n’est pas encore maitrisée. 
Sur le territoire, cinq communes ont été labellisées en 2021 Petites Villes de Demain  ; programme national ayant vocation à accompagner les centralités structurantes de moins de 20 000 habitants montrant des signes de fragilité.
Ces centralités nécessitent aujourd’hui une approche globale afin de faire converger des politiques d'habitat, de commerce, de mobilité, de services, d'espaces publics. Une attention particulière sera portée au commerce de proximité, afin de renforcer et renouveler le tissu urbain commercial des centralités, en proposant notamment une offre diversifiée. Conforter ces villes est une nécessité car elles contribuent au dynamisme des bassins de vie qu’elles polarisent et à la qualité de vie de leurs habitants et ceux des communes alentours. 
Résultats attendus : 
Les actions doivent permettre de/d’:
• accompagner / conforter le développement de ces villes en renforçant l’offre de services ; 
• organiser leurs maillages, afin de permettre à chacune de disposer d’une offre de services diversifiée et performante, en proximité ;
• maintenir et développer les commerces de proximité.
Plus-value du DLAL :
• renforcer les liens entre acteurs publics et privés
• favoriser le partage d’expériences et les échanges multi-sectoriels
Contexte et enjeux :
Le Pays Basque dispose d’un maillage de villes et de bourgs bénéficiant d'un niveau d'équipements et de services qui apporte des réponses aux besoins quotidiens. Cependant, on observe des dynamiques contrastées avec des zones qui souffrent de déprise démographique et d’autres de pression foncière trop importante, qui sont en proie à une attractivité qui n’est pas encore maitrisée. 
Sur le territoire, cinq communes ont été labellisées en 2021 Petites Villes de Demain  ; programme national ayant vocation à accompagner les centralités structurantes de moins de 20 000 habitants montrant des signes de fragilité.
Ces centralités nécessitent aujourd’hui une approche globale afin de faire converger des politiques d'habitat, de commerce, de mobilité, de services, d'espaces publics. Une attention particulière sera portée au commerce de proximité, afin de renforcer et renouveler le tissu urbain commercial des centralités, en proposant notamment une offre diversifiée. Conforter ces villes est une nécessité car elles contribuent au dynamisme des bassins de vie qu’elles polarisent et à la qualité de vie de leurs habitants et ceux des communes alentours. 
Résultats attendus : 
Les actions doivent permettre de/d’:
• accompagner / conforter le développement de ces villes en renforçant l’offre de services ; 
• organiser leurs maillages, afin de permettre à chacune de disposer d’une offre de services diversifiée et performante, en proximité ;
• maintenir et développer les commerces de proximité.
Plus-value du DLAL :
• renforcer les liens entre acteurs publics et privés
• favoriser le partage d’expériences et les échanges multi-sectoriels
Contexte et enjeux :
Le Pays Basque dispose d’un maillage de villes et de bourgs bénéficiant d'un niveau d'équipements et de services qui apporte des réponses aux besoins quotidiens. Cependant, on observe des dynamiques contrastées avec des zones qui souffrent de déprise démographique et d’autres de pression foncière trop importante, qui sont en proie à une attractivité qui n’est pas encore maitrisée. 
Sur le territoire, cinq communes ont été labellisées en 2021 Petites Villes de Demain  ; programme national ayant vocation à accompagner les centralités structurantes de moins de 20 000 habitants montrant des signes de fragilité.
Ces centralités nécessitent aujourd’hui une approche globale afin de faire converger des politiques d'habitat, de commerce, de mobilité, de services, d'espaces publics. Une attention particulière sera portée au commerce de proximité, afin de renforcer et renouveler le tissu urbain commercial des centralités, en proposant notamment une offre diversifiée. Conforter ces villes est une nécessité car elles contribuent au dynamisme des bassins de vie qu’elles polarisent et à la qualité de vie de leurs habitants et ceux des communes alentours. 
Résultats attendus : 
Les actions doivent permettre de/d’:
• accompagner / conforter le développement de ces villes en renforçant l’offre de services ; 
• organiser leurs maillages, afin de permettre à chacune de disposer d’une offre de services diversifiée et performante, en proximité ;
• maintenir et développer les commerces de proximité.
Plus-value du DLAL :
• renforcer les liens entre acteurs publics et privés
• favoriser le partage d’expériences et les échanges multi-sectoriels
</t>
  </si>
  <si>
    <t xml:space="preserve">  actions et investissements de redynamisation du tissu commercial (animation : mise en réseau, développement d'outils collectifs etc.) ; 
  équipements et aménagements favorisant l'inclusion sociale et solidaire (épicerie sociale, conciergerie,etc.) ; 
  aménagements favorables à la santé pour tous (parcours santé,  nature en ville, cheminements piétons etc.) ; 
  équipements à vocation de service (équipements aquatiques, équipements culturels, structures d'accueil petite enfance-jeunesse, etc.)
</t>
  </si>
  <si>
    <t xml:space="preserve">Les collectivités publiques et leurs groupements, les syndicats mixtes, les établissements publics, les chambres consulaires, les associations, les entreprises (y compris de l’ESS), les bailleurs sociaux, les Groupements d’Intérêt Public.
• Liste prévisionnelle et non-exhaustive, à préciser durant la phase de conventionnement, tout autre opérateur public ou privé susceptible de porter des opérations répondant aux objectifs de la fiche-action pourront être ajoutés. 
• Liste sous réserve des conditions qui seront arrêtées dans le PO FEDER définitif. 
</t>
  </si>
  <si>
    <t xml:space="preserve">  Etat 
  Région 
  Département 
  Communes et EPCI
Liste prévisionnelle et non-exhaustive.
</t>
  </si>
  <si>
    <t xml:space="preserve">Sont concernées par cette fiche, les 5 communes labellisées PVD, soit : 
  Mauléon, St Palais, St Jean Pied de Port, Hasparren et Hendaye
</t>
  </si>
  <si>
    <t xml:space="preserve">Indicateurs de réalisation : 
• nombre de projets soutenus
• taux de réalisation de la maquette financière
Indicateurs de résultats : 
• nombre d’emplois créés
• évolution démographique 
En attente de la liste indicateurs proposée par l’Autorité de Gestion
</t>
  </si>
  <si>
    <t xml:space="preserve">  Ambition 1 : L'engagement citoyen  
Défi 4 / La santé des citoyens 
Défi 5 / Concilier développement, environnement et solidarité
  Ambition 5 : Urbanisme durable 
Défi 1 / Développer un urbanisme sobre et ouvert sur la nature 
Défi 2 / Améliorer les performances thermiques des bâtiments
</t>
  </si>
  <si>
    <t xml:space="preserve">Contexte et enjeux :
Dans un contexte général présentant des conditions de vie globalement favorables, on constate des disparités d’accès aux offres de services et d’équipements entre les pôles territoriaux ; avec une gentrification de la zone littorale et rétro-littorale qui pousse les plus faibles revenus vers l’intérieur du territoire. La croissance démographique très importante liée au solde migratoire positif (notamment des familles avec enfants sur la zone rétro-littorale) et le vieillissement de la population sur l’ensemble du territoire génèrent de nouveaux besoins. Face à ce constat, il s’agit de soutenir les projets d’investissement liés à l’amélioration ou le développement de services locaux pour la population.
Résultats attendus : 
Les actions doivent permettre de/d’:
• maintenir et/ou redéployer des services de base dans les territoires ;
• adapter l’offre de services aux évolutions démographiques ;
• renforcer le lien social.
Plus-value du DLAL :
• renforcer les liens entre acteurs publics et privés
• favoriser le partage d’expériences et les échanges multi-sectoriels
</t>
  </si>
  <si>
    <t xml:space="preserve">  équipements et aménagements favorisant l'inclusion sociale et solidaire (épicerie sociale, conciergerie, etc.) ;
  aménagements favorables à la santé pour tous (parcours santé, nature en ville, cheminements piétons etc.) ; 
  équipements à vocation de service (équipements aquatiques, équipements culturels, structures d'accueil petite enfance-jeunesse, etc.). 
</t>
  </si>
  <si>
    <t xml:space="preserve">Sont exclues de cette fiche-action, les communes :
  classées en zone massif (92 communes) ; 
  disposant du label « Petites Villes de Demain » (5 communes) ; à noter que les communes de Mauléon, Hasparren et St Jean Pied de Port sont aussi classées en zone massif ; 
  les deux Quartiers prioritaires Politique de la Ville de Bayonne.
64 communes du Pays Basque sont donc concernées par cette fiche-action                
</t>
  </si>
  <si>
    <t xml:space="preserve">Indicateurs de réalisation : 
• nombre de projets soutenus
• répartition territoriale des équipements soutenus
• taux de réalisation de la maquette financière
Indicateurs de résultats : 
• nombre d’usagers potentiels des équipements soutenus
• évolution démographique 
En attente de la liste indicateurs proposée par l’Autorité de Gestion
</t>
  </si>
  <si>
    <t>Objectif prioritaire 2 : Accompagner les démarches et expérimentations favorisant l’inclusion sociale, le développement des solidarités et le bien-vivre ensemble.</t>
  </si>
  <si>
    <t>Fiche-action 2.1 : Accompagner le développement des Quartiers prioritaires Politique de la Ville</t>
  </si>
  <si>
    <t xml:space="preserve">Contexte et enjeux :
Les caractéristiques socio-économiques de la population des deux quartiers prioritaires de la politique de la ville à Bayonne révèlent d’importantes fragilités, en comparaison avec la situation constatée à l’échelle du Pays Basque. L’actuel Contrat de Ville dresse les constats suivants:
- des quartiers jeunes dans une agglomération qui vieillit,
- une surreprésentation des familles monoparentales,
- des quartiers populaires, avec des écarts nets en matière de formation par rapport au reste de la ville et de l’agglomération,
- un taux de chômage élevé et plus d’un tiers de la population vivant sous le seuil de pauvreté,
- des quartiers dont la population est dépendante des prestations sociales.
Un effort particulier est attendu sur ces deux quartiers urbains.
Résultats attendus : 
Les actions doivent permettre de/d’:
• lutter contre les inégalités et la pauvreté ;
• garantir l’accès aux droits, à l’éducation, à la culture, aux services et aux équipements publics ;
• faciliter l’accès à l’emploi ;
• développer la prévention en matière de santé ;
• favoriser l’égalité entre les femmes et les hommes ; lutter contre les discriminations.
Plus-value du DLAL :
• renforcer les liens entre acteurs publics et privés ;
• favoriser le partage d’expériences.
</t>
  </si>
  <si>
    <t xml:space="preserve">  équipements et aménagements favorisant l'inclusion sociale et solidaire (épicerie sociale, conciergerie, etc.) ;
  aménagements favorables à la santé pour tous (parcours santé, la nature en ville, cheminements piétons etc.) ;
  équipements à vocation de service (équipements culturels, structures d'accueil petite enfance-jeunesse, etc.) ;
  outils mutualisés d'insertion économique et de développement de l'ESS ;
  espaces agricoles participant de l'inclusion sociale et économique (ferme urbaine, jardins partagés etc.) ;
  outils de mobilisation citoyenne ;
  actions d'inclusion sociale.
</t>
  </si>
  <si>
    <t xml:space="preserve">Les collectivités publiques et leurs groupements, les syndicats mixtes, les établissements publics, les chambres consulaires, les associations, les entreprises et fondations (y compris de l’ESS), les bailleurs sociaux, les Groupements d’Intérêt Public 
• Liste prévisionnelle et non-exhaustive, à préciser durant la phase de conventionnement, tout autre opérateur public ou privé susceptible de porter des opérations répondant aux objectifs de la fiche-action pourront être ajoutés. 
• Liste sous réserve des conditions qui seront arrêtées dans le PO FEDER définitif. 
</t>
  </si>
  <si>
    <t xml:space="preserve">  Etat 
  Région 
  Département 
  Communes et EPCI
  Fondations
Liste prévisionnelle et non-exhaustive.
</t>
  </si>
  <si>
    <t>Sont éligibles à cette fiche-action les deux Quartiers prioritaires de la Politique de la Ville à Bayonne : 
  Hauts-de-Sainte-Croix
  Maubec – Citadelle</t>
  </si>
  <si>
    <t xml:space="preserve">Indicateurs de réalisation : 
• nombre de projets soutenus
• taux de réalisation de la maquette financière
Indicateurs de résultats : 
• évolution du taux de chômage dans les 2 quartiers prioritaires de la ville
• nombre d’usagers potentiels des projets soutenus
En attente de la liste indicateurs proposée par l’Autorité de Gestion
</t>
  </si>
  <si>
    <t xml:space="preserve">  Ambition 1 : L'engagement citoyen  
Défi 2 / co-construire avec les acteurs de demain 
Défi 3 / promouvoir les modes de consommation responsables
Défi 5 / Concilier développement, environnement et solidarité
  Ambition 5 : Urbanisme durable 
Défi 1 / Développer un urbanisme sobre et ouvert sur la nature 
Défi 2 / Améliorer les performances thermiques des bâtiments
</t>
  </si>
  <si>
    <t>Fiche action 2.2 : S'appuyer sur des dispositifs innovants pour conserver, valoriser, promouvoir le patrimoine et la culture</t>
  </si>
  <si>
    <t xml:space="preserve">
Contexte et enjeux :
Il existe au Pays Basque une grande diversité d’acteurs culturels et d’initiatives : entre des structures professionnelles et un vivier amateur très important. Constitutif de l’identité du territoire, de l’image et de la notoriété du Pays Basque, le secteur culturel doit faire l’objet d’une grande attention. La connaissance du patrimoine est la clé de réussite pour transmettre et régénérer en permanence les pratiques collectives et amateurs, la diversité de l’offre, la création artistique. Le Pays Basque dispose d’un potentiel de développement et de structuration de ces filières culturelles et patrimoniales génératrices de lien social. 
La pandémie de COVID-19 a révélé et amplifié la fragilité de la filière culturelle. Aujourd’hui, Il est donc d’autant plus important de soutenir ses acteurs.  
Résultats attendus : 
Les actions doivent permettre de/d’:
• valoriser le patrimoine du Pays Basque ;
• renforcer les liens entre les acteurs culturels ;
• améliorer l’accès à une offre culturelle sur l’ensemble du territoire ;
• structurer les filières artistiques et culturelles ;
• encourager les projets fédérateurs et innovants.
Plus-value du DLAL :
• associer l’ensemble du monde culturel pour renforcer les liens entre les différents acteurs ; 
• favoriser le partage d’expériences ; 
• garantir et coordonner une dynamique culturelle forte et accompagner son rayonnement
</t>
  </si>
  <si>
    <t xml:space="preserve">  études et inventaires patrimoniaux
  soutien au développement des fabriques artistiques 
  ingénierie d'animation / études prospectives
  aide à la structuration des filières
</t>
  </si>
  <si>
    <t xml:space="preserve">Les collectivités publiques et leurs groupements, les syndicats mixtes, les établissements publics, les chambres consulaires, les associations, les entreprises et fondations (y compris de l’ESS), les bailleurs sociaux, les Groupements d’Intérêt Public.
• Liste prévisionnelle et non-exhaustive, à préciser durant la phase de conventionnement, tout autre opérateur public ou privé susceptible de porter des opérations répondant aux objectifs de la fiche-action pourront être ajoutés. 
• Liste sous réserve des conditions qui seront arrêtées dans le PO FEDER définitif. 
</t>
  </si>
  <si>
    <t xml:space="preserve">Cette fiche-action concerne uniquement les 66 communes classées hors Massif Pyrénées. </t>
  </si>
  <si>
    <t xml:space="preserve">Indicateurs de réalisation : 
• nombre d’études et d’expérimentations soutenues
• taux de réalisation de la maquette financière
Indicateurs de résultats : 
• nombre d’acteurs culturels concernés par les projets soutenus
En attente de la liste indicateurs proposée par l’Autorité de Gestion
</t>
  </si>
  <si>
    <t xml:space="preserve">  Ambition 1 : L'engagement citoyen  
Défi 5 / Concilier développement, environnement et solidarité
</t>
  </si>
  <si>
    <t>Fiche action 2.3: Garantir l’accès aux droits culturels, à travers la promotion et la valorisation des langues basque et gasconne</t>
  </si>
  <si>
    <t xml:space="preserve">Contexte et enjeux :
Les langues basque et gasconne constituent l’ADN du territoire et contribuent à sa richesse, sa singularité et son attractivité. L’euskara connait aujourd’hui un renouveau grâce à l’action conjuguée des pouvoirs publics et de la société civile dont l’objectif commun et de former des locuteurs complets. Le nombre de bascophones (51 000 personnes) ne diminue plus et la réappropriation de la langue par les jeunes générations est en marche : 41% d’élèves du primaire sont scolarisés en euskara. Et l’adhésion sociale est forte puisque beaucoup envisagent pour l’avenir un territoire plurilingue. Cette reprise reste néanmoins fragile et doit être renforcée au quotidien, notamment vers un autre public tel que les adultes. Concernant l’occitan-gascon, les locuteurs sont plus restreints (6 000 personnes) mais on retrouve une forte adhésion de la population dans les communes concernées.
Résultats attendus : 
Les actions doivent permettre de/d’:
• proposer une offre de loisirs et d’apprentissage plurilingue sur l’ensemble du territoire
• informer et sensibiliser les habitants à l’usage des langues basque et gasconne
• accompagner les acteurs de la politique linguistique
Plus-value du DLAL :
• renforcer les liens entre acteurs publics et privés
• favoriser le partage d’expériences
</t>
  </si>
  <si>
    <t xml:space="preserve">  outils d'apprentissage innovants des langues pour les adultes 
  développement de l'offre de médias en langue basque et gasconne
  acquisition de connaissances sociolinguistiques
</t>
  </si>
  <si>
    <t xml:space="preserve">  Etat 
  Région 
  Département 
  Communes et EPCI
  GECT et Communauté Autonome du Pays Basque
  Fondations
Liste prévisionnelle et non-exhaustive.
</t>
  </si>
  <si>
    <t xml:space="preserve">Cette fiche-action concerne l’ensemble du territoire Pays Basque. </t>
  </si>
  <si>
    <t xml:space="preserve">Indicateurs de réalisation : 
• nombre de projets soutenus
• taux de réalisation de la maquette financière
Indicateurs de résultats : 
• évolution du nombre de locuteurs basque et gascon
En attente de la liste indicateurs proposée par l’Autorité de Gestion
</t>
  </si>
  <si>
    <t>Objectif prioritaire 3 : Faire du développement économique un accélérateur des transitions, au service des changements de pratiques des entreprises et les accompagner dans l’émergence d’activités à impact positif.</t>
  </si>
  <si>
    <t>Fiche-action 3.1 : Accompagner le développement d'un tourisme durable, respectueux des ressources et des modes de vie</t>
  </si>
  <si>
    <t xml:space="preserve">Contexte et enjeux :
Le tourisme est un pilier de l’économie du territoire. Cependant, il génère de nombreuses externalités négatives aussi bien au niveau social qu’environnemental (fragilisation de zones naturelles sensibles, conflits d’usages, émissions de CO2 etc.). 
Le Pays Basque doit désormais répondre à l’enjeu majeur de gestion des flux touristiques dans l’espace et dans le temps. Ce modèle touristique devra permettre de limiter l’empreinte carbone, être pensé de manière durable et ainsi favoriser la préservation des ressources naturelles, des biens communs et veiller à l’atténuation des déséquilibres engendrés ces dernières années.
Résultats attendus : 
Les actions doivent permettre de/d’:
• limiter les impacts négatifs de l’activité touristique sur l’environnement et particulièrement dans les zones naturelles sensibles ; 
• réduire les conflits d’usages en développant les actions de sensibilisation, de formation et d’information à destination des locaux et des touristes ;
• favoriser les synergies entre acteurs et valoriser les pratiques durables.
Plus-value du DLAL :
• collaboration des acteurs de la filière tourisme avec les acteurs socioprofessionnels d’autres secteurs économiques, pour une vision d’ensemble, un impact renforcé des actions. 
• renforcer les liens entre acteurs publics et privés
• favoriser le partage d’expériences
</t>
  </si>
  <si>
    <t xml:space="preserve">  actions participant à la gestion des conflits d'usages, 
  actions de communication et de sensibilisation des locaux et des touristes au développement d'un tourisme plus responsable, 
  accompagnement des acteurs professionnels vers des démarches de qualité de tourisme durable,
  développement d'activités de pleine nature.
</t>
  </si>
  <si>
    <t xml:space="preserve">Les collectivités publiques et leurs groupements, les syndicats mixtes, les établissements publics (dont Offices de tourisme), les chambres consulaires, les associations, les entreprises et fondations (y compris de l’ESS), les bailleurs sociaux, les Groupements d’Intérêt Public (GIP).
• Liste prévisionnelle et non-exhaustive, à préciser durant la phase de conventionnement, tout autre opérateur public ou privé susceptible de porter des opérations répondant aux objectifs de la fiche-action pourront être ajoutés. 
• Liste sous réserve des conditions qui seront arrêtées dans le PO FEDER définitif. 
</t>
  </si>
  <si>
    <t>Cette fiche-action concerne les 66 communes qui ne sont pas classées en zone Massif Pyrénées.</t>
  </si>
  <si>
    <t xml:space="preserve">Indicateurs de réalisation : 
• nombre d’actions de formation/communication et d’activités soutenues
• taux de réalisation de la maquette financière
Indicateurs de résultats : 
• évolution du nombre d’acteurs labellisés dans la filière touristique
En attente de la liste indicateurs proposée par l’Autorité de Gestion
</t>
  </si>
  <si>
    <t xml:space="preserve">  Ambition 1 : L'engagement citoyen  
Défi 3 / Promouvoir les modes de consommation responsables
  Ambition 3 : Accélérer la transition énergétique et écologique des entreprises 
Défi 1 / Accompagner la transformation vers des modèles de production plus sobres 
Défi 3 / Engager les filières dans la transition
</t>
  </si>
  <si>
    <t>Fiche-action 3.2 : Soutenir les activités de l’ESS et accompagner  le développement des modèles collaboratifs</t>
  </si>
  <si>
    <t xml:space="preserve">Contexte et enjeux :
D’une part, le diagnostic a mis en avant un manque de données territoriales sur les activités économiques portées par les acteurs de l’Economie Sociale et Solidaire (ESS). D’autre part, il a permis d’identifier un besoin d’accompagnement des acteurs économiques de la transition, porteurs de solutions nouvelles permettant de répondre aux défis sociétaux et environnementaux qui s’imposent à notre territoire. Il apparaît donc nécessaire d’apporter un soutien au développement des acteurs qui relèvent du champ de l’économie sociale et solidaire. 
L’objectif est de diffuser aussi bien en milieu urbain que rural une culture de l’innovation et d’apporter un soutien aux initiatives environnementalement et socialement responsables. A travers notamment, le développement des tiers-lieux, la mutualisation d’équipements etc., car ces lieux hybrides et mutualisés renforcent les liens sociaux, favorisent la mise en réseau et la coopération des acteurs locaux, réduisent les consommations énergétiques et créent ainsi les conditions de la pérennisation de leur modèle économique. 
Résultats attendus : 
Les actions doivent permettre de/d’:
• soutenir le développement des activités économiques des acteurs de l’Economie Sociale et Solidaire, 
• accompagner la création de lieux hybrides et innovants permettant la mutualisation des espaces et des équipements,
• développer des solutions nouvelles pour réduire les situations de précarité sociale et renforcer la pérennité des modèles économiques porteurs de sens.
Plus-value du DLAL :
• collaboration des acteurs de l’Economie Sociale et Solidaire avec les acteurs socioprofessionnels d’autres secteurs économiques, pour une vision d’ensemble, un impact renforcé des actions. 
• favoriser la connaissance et reconnaissance de la contribution des acteurs de l’ESS au développement du territoire
• renforcer les liens entre acteurs publics et privés
• favoriser le partage d’expériences
</t>
  </si>
  <si>
    <t xml:space="preserve">  investissements pour la création de tiers-lieux, lieux hybrides et espaces mutualisés favorisant l'inclusion sociale de tous les publics et la mise en réseau de services 
  expérimentations d'habitat partagé participant à l'inclusion sociale (rénovation - restauration de bâtiments - modulaires)
</t>
  </si>
  <si>
    <t xml:space="preserve">Cette fiche-action concerne les 66 communes qui ne sont pas classées en zone Massif Pyrénées.
FSE + : interviendra en complément de cette fiche-action sur le soutien aux actions de formation, d’ingénierie, de structuration, de professionnalisation etc. Le FEDER OS 5 soutiendra les actions d’investissements..
</t>
  </si>
  <si>
    <t xml:space="preserve">Indicateurs de réalisation : 
• nombre de projets soutenus
• taux de réalisation de la maquette financière
Indicateurs de résultats : 
• nombre d’usagers potentiels des projets soutenus
En attente de la liste indicateurs proposée par l’Autorité de Gestion
</t>
  </si>
  <si>
    <t xml:space="preserve">Contexte et enjeux :
Au regard de son contexte géographique et de son importante expérience en matière de coopération, le Pays Basque souhaite poursuivre ses ambitions de coopération, convaincu que celles-ci peuvent créer de nouvelles opportunités de développement, enrichir les expériences et apporter de l’innovation. 
Résultats attendus : 
Les actions doivent permettre de/d’:
• développer et concrétiser des projets de coopération interterritoriale et/ou transnationale avec d’autres territoires pouvant partager les mêmes problématiques : pratiques durables des entreprises, démarches de qualité, création de lieux hybrides, soutien aux acteurs de l’économie sociale et solidaire, innovations sociales et environnementales en faveur des transitions…
Plus-value du DLAL :
• collaboration de l’ensemble des filières économiques pour une vision d’ensemble, un impact renforcé des actions
• renforcer les liens entre acteurs publics et privés
• favoriser le partage d’expériences à une échelle interterritorialle et/ou transnationale
</t>
  </si>
  <si>
    <t xml:space="preserve">  actions de préparation à la coopération ou actions de coopération (par exemple : rencontres, déplacements, échanges, productions conjointes etc.) répondant aux objectifs listés dans les fiches-action 3.1, 3.2.</t>
  </si>
  <si>
    <t xml:space="preserve">Les collectivités publiques et leurs groupements, les syndicats mixtes, les établissements publics, les chambres consulaires, les associations, les entreprises et fondations (y compris de l’ESS), les bailleurs sociaux, les Groupements d’Intérêt Public (GIP).
• Liste prévisionnelle et non-exhaustive, à préciser durant la phase de conventionnement, tout autre opérateur public ou privé susceptible de porter des opérations répondant aux objectifs de la fiche-action pourront être ajoutés. 
• Liste sous réserve des conditions qui seront arrêtées dans le PO FEDER définitif. 
</t>
  </si>
  <si>
    <t xml:space="preserve">Indicateurs de réalisation : 
• nombre de projets soutenus
• nombre d’outils créés
• taux de réalisation de la maquette financière
Indicateurs de résultats : 
• nombre de partenaires mobilisés sur les projets soutenus
En attente de la liste indicateurs proposée par l’Autorité de Gestion
</t>
  </si>
  <si>
    <t xml:space="preserve">  Ambition 1 : L'engagement citoyen  
Défi 3 / Promouvoir les modes de consommation responsables
  Ambition 3 : Accélérer la transition énergétique et écologique des entreprises 
Défi 1 / Accompagner la transformation vers des modèles de production plus sobres 
Défi 3 / Engager les filières dans la transition
  Ambition 11 : La Région, une administration exemplaire
Défi 3 / Impulser le changement chez les partenaires
</t>
  </si>
  <si>
    <t>Objectif prioritaire 4 (Volet Montagne Pyrénées et LEADER) : Maintenir une montagne entretenue, vivante et habitée, préservant et valorisant ses ressources et patrimoines dans une logique de développement durable et d’adaptation au changement climatique.</t>
  </si>
  <si>
    <t>Fiche-action 4.1 : Assurer une gestion collective et une valorisation des zones intermédiaires</t>
  </si>
  <si>
    <t xml:space="preserve">Contexte et enjeux :
Si la Montagne Basque est un territoire rural encore fortement marqué par une dynamique agropastorale, la baisse du nombre d’exploitations agricoles et des pratiques transhumantes ont amorcé une déprise sur certains massifs, et en particulier sur les zones intermédiaires. Avec pour conséquence directe l’embroussaillement et l’enfrichement de certaines zones, rendant de plus en plus difficile l’entretien de pans entiers de ces massifs. Le risque de fermeture des milieux, déjà avéré à certains endroits, est préoccupant aussi bien en termes d’appauvrissement paysager et de biodiversité et de risque incendie que par ses répercussions négatives sur l’économie touristique. L’objectif poursuivi est d’agir, dans une logique de gestion collective, pour (re)valoriser ses zones intermédiaires et garantir le maintien de milieux ouverts.
Résultats attendus : 
Les actions doivent permettre de/d’:
• maintenir et renforcer l’activité pastorale qui doit rester la vocation prioritaire de ces massifs ; 
• encourager et accompagner la diversification des activités agricoles/forestières sur ces zones en cas où l’activité pastorale fait défaut ; 
• favoriser l’entretien de ces massifs ;  
• développer une dynamique de gestion collective à l’échelle d’un ou plusieurs massifs
Plus-value du DLAL :
• renforcer les liens entre acteurs publics et privés
• favoriser le partage d’expériences 
</t>
  </si>
  <si>
    <t xml:space="preserve">  actions collectives concourant à l’entretien et à la valorisation des zones intermédiaires</t>
  </si>
  <si>
    <t xml:space="preserve">Communes, Commissions syndicales, Associations Foncières Pastorales (AFP), Groupements Pastoraux, établissements publics, chambres consulaires, associations. 
• Liste prévisionnelle et non-exhaustive, à préciser durant la phase de conventionnement, tout autre opérateur public ou privé susceptible de porter des opérations répondant aux objectifs de la fiche-action pourront être ajoutés.  
</t>
  </si>
  <si>
    <t xml:space="preserve">Sont concernées par cette fiche-action les 111 communes du périmètre Montagne Basque 
  Le LEADER n’interviendra pas sur toutes les actions éligibles au FEADER, et en particulier sur les mesures Mécanisation en Montagne, Pastoralisme et Forêt. Une attention particulière sera apportée pour veiller à ce que les projets émargeant à cette fiche-action soient en cohérence avec la stratégie régionale sur le pastoralisme.
  Le LEADER n’interviendra pas sur les actions de gestion du multi-usage ou sur des projets patrimoniaux ou touristiques qui pourraient voir le jour dans une perspective de valorisation de ces zones intermédiaires (fléchées alors sur la FA 4.4 et 4.5)
</t>
  </si>
  <si>
    <t xml:space="preserve">Indicateurs de réalisation : 
• nombre de projets soutenus
• répartition géographique des projets soutenus
• taux de réalisation de la maquette financière
Indicateurs de résultats : 
• maintien de l’activité agropastorale sur le périmètre 
En attente de la liste indicateurs proposée par l’Autorité de Gestion
</t>
  </si>
  <si>
    <t xml:space="preserve">  Ambition 8 : Préserver nos ressources naturelles et la biodiversité
Défi 1 / Réconcilier biodiversité et activités humaines
  Ambition 10 : Préserver les terres agricoles, forestières et naturelles.
Défi 1 / Lutter contre l’artificialisation des terres et l’étalement urbain
</t>
  </si>
  <si>
    <t>Fiche-action 4.2 : Valoriser les produits agricoles et forestiers de la montagne basque dans une logique d'alimentation saine et durable</t>
  </si>
  <si>
    <t xml:space="preserve">Contexte et enjeux :
L’agriculture et la forêt représentent des activités importantes sur le territoire rural de Montagne Basque. A la fois en termes d’emplois et d’économie locale non délocalisables mais aussi parce qu’il s’agit d’activités qui façonnent l’aménagement et les paysages de la montagne. Les massifs forestiers sont aussi des puits de carbone et des réserves de biodiversité précieux. 
La préservation de foncier agricole et les productions agricoles locales diversifiées sont d’autre part déterminants pour contribuer à une alimentation locale de qualité, saine et durable.
Résultats attendus : 
Les actions doivent permettre de/d’:
• favoriser l’installation agricole en particulier pour des productions répondant à la demande locale en circuits courts ; 
• appuyer le développement des filières agricoles et forestières locales par des outils collectifs structurants favorisant l’innovation et l’adaptation au changement climatique et permettant de mieux valoriser leurs produits ; 
• encourager les circuits courts et l’introduction des produits locaux dans la restauration collective. 
Plus-value du DLAL :
• renforcer les liens entre acteurs publics et privés
• favoriser le partage d’expériences 
</t>
  </si>
  <si>
    <t xml:space="preserve">  1. outils collectifs de logistique (stockage, entreposage, transport), de transformation, de commercialisation de produits agricoles locaux pour la valorisation des produits locaux et co-produits (ex: laine, petit lait,...)
  2. outils collectifs de valorisation du bois local (bois énergie, bois d'œuvre,…) 
  3. ingénierie pour le développement de projets de gestion et de valorisation de la forêt 
  4. outils collectifs d'appui technique aux filières agricoles locales (centre de ressources et de formation, appui technique, expérimentations, R&amp;D...) 
  5. couveuses agricoles sur foncier public pour favoriser l'installation agricole et répondre à la demande locale en circuits courts
  6. création ou rénovation de cuisine pour la restauration collective, notamment scolaire, s'inscrivant dans les objectifs du Plan Alimentaire Territorial Pays Basque
</t>
  </si>
  <si>
    <t xml:space="preserve">• Typologies d’action 1 et 2 :  Collectivités publiques (EPCI, communes, commissions syndicales, PNR), AFP, établissements publics, chambres consulaires, associations, entreprises, coopératives
• Typologies d’action 3 : Collectivités publiques (EPCI, communes, commissions syndicales, PNR), chambres consulaires, AFP, établissements publics, EPIC, associations
• Typologies d’action 4 : Collectivités publiques (EPCI, communes, commissions syndicales, PNR), établissements publics, associations, coopératives
• Typologies d’action 5 : EPCI, Communes
• Typologies d’action 6 : Communes ou regroupement de communes
• Liste prévisionnelle et non-exhaustive, à préciser durant la phase de conventionnement, tout autre opérateur public ou privé susceptible de porter des opérations répondant aux objectifs de la fiche-action pourront être ajoutés. 
</t>
  </si>
  <si>
    <t xml:space="preserve">Sont concernées par cette fiche-action les 111 communes du périmètre Montagne Basque 
• Typologies d’action 1 à 6 : Hors investissements financés par les mesures du FEADER
• Typologies d’action 2 : Hors réseaux de chaleur financés sur Axe 2 du FEDER
</t>
  </si>
  <si>
    <t xml:space="preserve">Indicateurs de réalisation : 
• nombre de projets soutenus
• répartition géographique des projets soutenus
• taux de réalisation de la maquette financière
Indicateurs de résultats : 
• nombre de filières locales bénéficiaires
• nombre de bénéficiaires dans le cadre de projets sur la restauration 
collective
En attente de la liste indicateurs proposée par l’Autorité de Gestion
</t>
  </si>
  <si>
    <t xml:space="preserve">  Ambition 1 : L’engagement citoyen 
Défi 3 / Promouvoir les modes de consommation responsables
  Ambition 2 : Accélérer et accompagner la transition agroécologiques 
Défi 2 / S’adapter au changement climatique et participer à son atténuation
  Ambition 8 : Préserver nos ressources naturelles et la biodiversité 
Défi 2 / Réconcilier biodiversité et activités humaines 
</t>
  </si>
  <si>
    <t>Fiche-action 4.3 : Développer des actions de coopération</t>
  </si>
  <si>
    <t xml:space="preserve">Contexte et enjeux :
Dans la poursuite du précédent programme Leader, le territoire Pays Basque souhaite poursuivre ses efforts sur la coopération, convaincu que celle-ci peut créer de nouvelles opportunités de développement, enrichir les expériences et apporter de l’innovation.
Résultats attendus : 
Les actions doivent permettre de/d’:
• de développer et concrétiser des projets de coopération interterritoriale et/ou transnationale avec d’autres territoires LEADER de montagne en particulier (Pyrénées, Alpes, Corse, Massif central, etc.) ou avec des PNR pouvant partager les mêmes problématiques : gestion du multi-usage, valorisation du patrimoine et tourisme durable, attractivité des villages de montagne, agropastoralisme et entretien des zones intermédiaires, valorisation des produits agricoles et forestiers et alimentation saine et locale, prévention des risques et adaptation au changement climatique en montagne etc.
Plus-value du DLAL :
• développement des partenariats et mise en réseau des acteurs à une échelle interterritoriale et/ou transnationale
• partage et échange d’expériences favorisant l’innovation et le développement de nouvelles pratiques
• donne une autre ambition et résonnance et visibilité aux projets du territoire
</t>
  </si>
  <si>
    <t xml:space="preserve">  aide préparatoire à la coopération : échanges préalables permettant d’explorer l’opportunité et la faisabilité de la coopération (interterritoriale ou transnationale), de passer de l’idée au projet : visite d’étude, échanges d’infos et de bonnes pratiques permettant d’identifier un intérêt commun et de réelles opportunités de projet à mener ensemble grâce à la coopération.
  réalisations de projets de coopération reposant sur une ou des action(s) commune(s) concrète(s) : publication commune, séminaire ou autre évènement, méthodologie construite en commun, outil partagé, élaboration d’un projet en commun (site web, travaux de recherche, etc.)
Les projets de coopération soutenus devront avoir une portée collective affirmée.
</t>
  </si>
  <si>
    <t xml:space="preserve">EPCI, communes, commissions syndicales, PNR, AFP, établissements publics, chambres consulaires, associations, entreprises (y compris de l'ESS), coopératives.
• Liste prévisionnelle et non-exhaustive, à préciser durant la phase de conventionnement, tout autre opérateur public ou privé susceptible de porter des opérations répondant aux objectifs de la fiche-action pourront être ajoutés. 
</t>
  </si>
  <si>
    <t xml:space="preserve">  Etat 
  Région
  Département 
  Communes et EPCI
Liste prévisionnelle et non-exhaustive.
</t>
  </si>
  <si>
    <t xml:space="preserve">Sont concernées par cette fiche-action les 111 communes du périmètre Montagne Basque 
  Les projets de coopération menés en dehors de ce périmètre pourront éventuellement émarger aux fiches-action 3.3 (faire du développement économique un accélérateur des transitions)
  Les projets de coopération transfrontalière seront prioritairement orientés vers les dispositifs européens dédiés (POCTEFA et Aire fonctionnelle Ouest Pyrénées).
</t>
  </si>
  <si>
    <t xml:space="preserve">Indicateurs de réalisation : 
• nombre de projets soutenus
• répartition géographique des projets soutenus
• taux de réalisation de la maquette financière
Indicateurs de résultats : 
• nombre de partenaires/territoires mobilisés sur les projets de coopération soutenus
En attente de la liste indicateurs proposée par l’Autorité de Gestion
</t>
  </si>
  <si>
    <t xml:space="preserve">  Ambition 1 : Favoriser l’engagement citoyen 
Défi 3 / Promouvoir les modes de consommation responsables
  Ambition 2 : Accélérer et accompagner la transition agroécologiques 
Défi 2 / S’adapter au changement climatique et participer à son atténuation
  Ambition 8 : Préserver nos ressources naturelles et la biodiversité 
Défi 2 / Réconcilier biodiversité et activités humaines
  Ambition 10 : Préserver les terres agricoles, forestières et naturelles.
Défi 1 / Lutter contre l’artificialisation des terres et l’étalement urbain
  Ambition 11 : La Région, une administration exemplaire
Défi 3 / Impulser le changement chez les partenaires 
</t>
  </si>
  <si>
    <t>Fiche-action 4.4 : Poursuivre la gestion du multi-usage en Montagne</t>
  </si>
  <si>
    <t xml:space="preserve">Contexte et enjeux :
Depuis une quinzaine d'années, la Montagne Basque est confrontée à de profondes mutations liées à la fragilisation de l'économie agro-pastorale et au développement croissant des activités touristiques. En raison d’un enjeu de diversification économique et également de potentiels indéniables, le tourisme s’impose peu à peu aux acteurs locaux comme un levier de développement. 
Des conflits d’usages apparaissent, résultant de la concurrence entre plusieurs activités sur un même espace. La pratique du bivouac, le camping sauvage, les chiens non tenus en laisse, la cueillette de champignons, les conflits entre chasseurs/randonneurs ou randonneurs/éleveurs témoignent de ces nouvelles tensions sur la cohabitation des activités en Montagne Basque. La construction d’une « culture de la montagne » commune apparaît être une solution pour apaiser les tensions. Pour cela, des actions de communication et de sensibilisation doivent être organisées à l’échelle de la montagne.
Résultats attendus : 
Les actions doivent permettre de/d’:
• améliorer la cohabitation des usages et  des activités en montagne (pastoralisme, activités forestières, loisirs et tourisme, enjeux patrimoniaux), 
• faciliter la gestion multifonctionnelle de ces espaces montagnards qui peuvent être très fréquentés, 
• améliorer la connaissance et l’appropriation des enjeux des espaces montagnards, en favorisant les « bonnes pratiques » et en limitant et régulant les conflits entre usagers.
Plus-value du DLAL :
• collaboration de l’ensemble des filières présentes sur la Montagne Basque pour une vision d’ensemble, un impact renforcé des actions.
• renforcer les liens entre acteurs publics et privés
• favoriser le partage d’expériences
</t>
  </si>
  <si>
    <t xml:space="preserve">  animation et appui à la gestion de démarche multi-usages 
  actions d’information et sensibilisation 
  expérimentations de régulation de certains conflits 
</t>
  </si>
  <si>
    <t xml:space="preserve">Collectivités publiques (EPCI, communes, commissions syndicales, PNR), Associations Foncières Pastorales, établissements publics, associations.
• Liste prévisionnelle et non-exhaustive, à préciser durant la phase de conventionnement, tout autre opérateur public ou privé susceptible de porter des opérations répondant aux objectifs de la fiche-action pourront être ajoutés.
• Liste sous réserve des conditions qui seront arrêtées dans le PO FEDER définitif. 
</t>
  </si>
  <si>
    <t xml:space="preserve">Cette fiche-action concerne les 92 communes du Pays Basque classées en zone Massif Pyrénées 
  Hors zone Massif, les actions participant à la gestion du multi-usage pourront être accompagnées sur la FA 3.1.
  Des actions et animations concourant au multi-usage en lien direct avec le pastoralisme peuvent être intégrées dans le cadre de l’animation pastorale relevant du FEADER mesure Pastoralisme.
</t>
  </si>
  <si>
    <t xml:space="preserve">Indicateurs de réalisation : 
• nombre de projets soutenus
• taux de réalisation de la maquette financière 
Indicateurs de résultats : 
• analyse de la satisfaction par rapport aux projets soutenus / mesure de la baisse des conflits d’usages
En attente de la liste indicateurs proposée par l’Autorité de Gestion
</t>
  </si>
  <si>
    <t xml:space="preserve">  Ambition 1 : L’engagement citoyen 
Défi 5 / Concilier développement, environnement et solidarité
  Ambition 7 : Objectif zéro-déchets 
Défi 1 / Prévenir et réduire la production de nos déchets
  Ambition 8 : Préserver nos ressources naturelles et la biodiversité 
Défi 2 / Réconcilier biodiversité et activités humaines
</t>
  </si>
  <si>
    <t xml:space="preserve">Fiche-action 4.5 : Développer un tourisme durable 
et valoriser les patrimoines de la Montagne basque
</t>
  </si>
  <si>
    <t xml:space="preserve">Contexte et enjeux :
La Montagne Basque, bénéficie d’une attractivité certaine et d’une fréquentation aussi bien des touristes que des locaux concentrés en particulier sur des sites emblématiques (La Rhune, le Baigura, Holzarte…). Cette fréquentation touristique est une opportunité pour diversifier l’économie locale à condition d’en maitriser le développement et de trouver le juste équilibre pour garantir la préservation du territoire, de la qualité de vie et de l’accueil. Le nouveau Schéma Touristique Pays Basque prévoit ainsi de développer un tourisme durable et responsable (en particulier résilient par rapport aux évolutions liées aux changements climatiques, économe en ressources énergétiques, en eau et en production de déchets, et respectueux de l’environnement montagnard et des activités agropastorales), étalé sur les quatre saisons, qui privilégie la découverte et la mise en valeur des richesses du territoire (produits locaux, culture et patrimoines, etc.)
Résultats attendus : 
Les actions doivent permettre de/d’:
• structurer l’offre touristique (hébergements favorisant l’itinérance et activités) et améliorer sa qualification dans une perspective éco-responsable
• repenser les flux touristiques sur les sites fragiles et construire une offre alternative
• développer une offre/des expériences valorisant les patrimoines locaux et permettant une meilleure appropriation de ces patrimoines par les habitants comme par les visiteurs.
Plus-value du DLAL :
• collaboration des acteurs de la filière tourisme avec les acteurs socioprofessionnels d’autres secteurs économiques
• renforcer les liens entre acteurs publics et privés
• favoriser le partage d’expériences
</t>
  </si>
  <si>
    <t xml:space="preserve">  1.Ingénierie touristique permettant la structuration et l’enrichissement de l’offre touristique sur la Montagne Basque 
  2.Aménagements limitant l’impact négatif de l’activité touristique sur l’environnement montagnard et favorisant une meilleure gestion des flux et sécurisation des personnes sur les sites fréquentés (accès, accueil) 
  3.Hébergements touristiques de groupe facilitant l’itinérance en montagne (réhabilitation d’auberge de jeunesse, refuge, gite d’étape), 
  4.Logements de saisonniers (projets innovants/expérimentaux) 
  5.Projets contribuant au développement d’une offre écotouristique valorisant le patrimoine local 
  6.Projets de mise en valeur des patrimoines locaux
</t>
  </si>
  <si>
    <t xml:space="preserve">• Typologies d’action 1 : Collectivités publiques (EPCI, communes, commissions syndicales, PNR) et Office de Tourisme
• Typologies d’action 2 : Collectivités publiques (EPCI, communes, commissions syndicales, PNR), AFP, établissements publics, associations.
• Typologies d’action 3, 4 , 5, 6 : Collectivités publiques (EPCI, communes, commissions syndicales, PNR), AFP, établissements publics, associations, entreprises.
• Liste prévisionnelle et non-exhaustive, à préciser durant la phase de conventionnement, tout autre opérateur public ou privé susceptible de porter des opérations répondant aux objectifs de la fiche-action pourront être ajoutés.
• Liste sous réserve des conditions qui seront arrêtées dans le PO FEDER définitif. 
</t>
  </si>
  <si>
    <t xml:space="preserve">  Etat 
  Région 
  Département 
  Agence d'attractivité et de Développement Touristiques Béarn Pays Basque
  Communes et EPCI
Liste prévisionnelle et non-exhaustive.
</t>
  </si>
  <si>
    <t xml:space="preserve">Sont éligibles à cette fiche-action les 92 communes classées en zone Massif Pyrénées 
  les actions touristiques hors zone Massif seront fléchées sur la fiche-action 3.1.de la STI Pays Basque.
  les aménagements sur les sites touristiques pourront être complétés par des actions améliorant la gestion du multiusage qui seront pris sur la fiche-action 4.4. de la STI Pays Basque.
  actions de sensibilisation/éducation à l’environnement sur le FEDER OS 2.7
</t>
  </si>
  <si>
    <t xml:space="preserve">Indicateurs de réalisation : 
• nombre de projets soutenus
• répartition géographique des projets soutenus (nombre de massifs concernés)
• taux de réalisation de la maquette financière
Indicateurs de résultats : 
• évolution du nombre d’acteurs labellisés dans la filière touristique
En attente de la liste indicateurs proposée par l’Autorité de Gestion
</t>
  </si>
  <si>
    <t xml:space="preserve">  Ambition 1 : L’engagement citoyen 
Défi 3 / Promouvoir les modes de consommation responsables
Défi 5 / Concilier développement, environnement et solidarité
  Ambition 3 : Accélérer la transition énergétique et écologique des entreprises 
Défi 1 / Accompagner la transformation vers des modèles de production plus sobres 
Défi 3 / Engager les filières dans la transition
</t>
  </si>
  <si>
    <t>Fiche-action 4.6 : Développer les équipements et services socio-économiques permettant de renforcer l’attractivité des villages de montagne</t>
  </si>
  <si>
    <t xml:space="preserve">
Contexte et enjeux :
Face à des dynamiques démographiques contrastées observées sur le territoire de montagne, il s’agit de déployer une offre de services et d’équipements différenciée et capable de répondre aux besoins spécifiques de chaque espace de vie du territoire, grâce un maillage de proximité organisé autour de centralités.
Résultats attendus : 
Les actions doivent permettre de/d’:
• maintenir des villages vivants dans les fonds et hauts de vallée en redéployant des services de base ;
• adapter l’offre de services et d’équipements aux évolutions démographiques, pour lutter contre la déprise démographique ;
• renforcer le lien social entre les habitants (jeunes, âgés, anciens et nouveaux).
Plus-value du DLAL :
• collaboration de l’ensemble des filières présentes sur la Montagne Basque pour une vision d’ensemble, un impact renforcé des actions.
• renforcer les liens entre acteurs publics et privés
• favoriser le partage d’expériences
</t>
  </si>
  <si>
    <t xml:space="preserve">  équipements permettant de garder/développer de nouvelles activités économiques et de l’emploi (multiple rural, …)
  équipements et aménagements favorisant l'inclusion sociale et solidaire (épicerie sociale, conciergerie, habitats partagés,...)
  lieux hybrides multifonctionnels dont tiers-lieu (social, culturel, environnemental) fédérant une communauté d’usagers
  équipements à vocation de service (équipements aquatiques, équipements culturels, structures d'accueil petite enfance, ...)
  aide à la structuration de filière culturelle / fabriques culturelles / ingénierie d'animation / études prospectives
  infrastructures de déploiement des médias locaux
</t>
  </si>
  <si>
    <t xml:space="preserve">Collectivités publiques (EPCI, communes, commissions syndicales, PNR), Associations Foncières Pastorales, établissements publics, associations, syndicats professionnels, entreprises, coopératives et autres structures de l’ESS.
• Liste prévisionnelle et non-exhaustive, à préciser durant la phase de conventionnement, tout autre opérateur public ou privé susceptible de porter des opérations répondant aux objectifs de la fiche-action pourront être ajoutés.
• Liste sous réserve des conditions qui seront arrêtées dans le PO FEDER définitif. 
</t>
  </si>
  <si>
    <t xml:space="preserve">Sont concernées par cette fiche-action les 92 commune classées en zone Massif Pyrénées 
  hors St Jean-Pied de Port, Hasparren et Mauléon (labellisées « Petites Villes de Demain »).
  Si le/les projet(s) concerne(nt) plusieurs communes « dans » et « hors massif », le fonds FEDER OS 5 sera mobilisé.
</t>
  </si>
  <si>
    <t xml:space="preserve">Indicateurs de réalisation : 
• nombre de projets soutenus
• répartition géographique des projets soutenus
• taux de réalisation de la maquette financière
Indicateurs de résultats : 
• nombre d’emplois créés
• évolution démographique 
• nombre d’usagers potentiels des équipements soutenus
En attente de la liste indicateurs proposée par l’Autorité de Gestion
</t>
  </si>
  <si>
    <t xml:space="preserve">  Ambition 5 : Urbanisme durable 
Défi 1 / Développer un urbanisme sobre et ouvert sur la nature
Défi 2 / Améliorer les performances thermiques des bâtiments 
</t>
  </si>
  <si>
    <t>Objectif prioritaire 5 (économie bleue durable) : Engager une collaboration en faveur d'une économie bleue durable</t>
  </si>
  <si>
    <t>Fiche-action 8.1 : Animer et mettre en œuvre la STI dans une logique de gouvernance ouverte et de gestion responsable</t>
  </si>
  <si>
    <t>Objectif prioritaire 8   : Se mobiliser pour une gestion participative et vertueuse de la Stratégie Territoriale intégrée Pays Basque.</t>
  </si>
  <si>
    <t xml:space="preserve">Contexte et enjeux :
Afin de garantir la bonne réalisation de la Stratégie Territoriale Intégrée multi-fonds, la CAPB, structure porteuse du Groupe d’Action Locale, s’engage à mobiliser une animation dédiée pour assurer une mise en œuvre efficace et responsable des fonds européens.
Résultats attendus : 
Les actions doivent permettre de/d’:
• assurer une ingénierie dédiée à la mise en œuvre de la stratégie en accompagnant les porteurs de projets
• animer les instances territoriales de gouvernance dans une logique participative
• gérer et suivre les dossiers de subvention retenus et faciliter leur instruction, réalisation et contrôle
• communiquer autour de cette stratégie pour faire émerger des projets en adéquation avec les priorités d’intervention définies et rendre visible l’intervention publique européenne
• piloter le suivi et l’évaluation de la mise en œuvre de la stratégie tout au long du programme pour une gestion responsable et efficace.
Plus-value du DLAL :
• renforcer les liens entre acteurs publics et privés
• gérer en proximité une stratégie issue des acteurs du territoire
• faciliter la transversalité et les synergies grâce à une animation multi-fonds
</t>
  </si>
  <si>
    <t xml:space="preserve">  animation et gestion administrative et financière de la stratégie et des instances de gouvernance pour la mise en œuvre de la stratégie multi-fonds, en tenant compte des territoires d’éligibilité de chaque fonds
  ingénierie / expertise technique pour accompagner les porteurs de projet dans la préparation de leurs projets et dossiers de candidature
  actions de communication et de formation pour diffuser la stratégie et faciliter l’accès à l’information aux publics cibles, capitaliser les projets emblématiques et les bonnes pratiques, garantir la bonne exécution du programme, faire prendre conscience du soutien de l’Europe.
  suivi et évaluation du programme pour mesurer l’avancée de l’exécution du plan d’action sur la base du suivi des indicateurs de réalisation, mais également pour identifier les résultats et impacts de la stratégie sur les objectifs inscrits.
</t>
  </si>
  <si>
    <t>Structure porteuse du DLAL</t>
  </si>
  <si>
    <t xml:space="preserve">  Etat 
  Région
  Département des Landes et des Pyrénées-Atlantiques 
  Communes et EPCI
Liste prévisionnelle et non-exhaustive.
</t>
  </si>
  <si>
    <t xml:space="preserve">Indicateurs de réalisation : 
• présentation des demandes de subvention du GAL
• nombre de réunions des instances de gouvernance
• nombre de porteurs de projets accompagnés
• nombre d’actions de communication réalisées
• production d’un bilan à mi-parcours et un bilan final
Indicateurs de résultats : 
• nombre de projets retenus
• taux de réalisation de la maquette financière
En attente de la liste indicateurs proposée par l’Autorité de Gestion
</t>
  </si>
  <si>
    <t xml:space="preserve">  Ambition 1 : L’engagement citoyen 
Défi 2 / Co-construire avec les acteurs de demain 
</t>
  </si>
  <si>
    <t>EPCI créé le 01/01/2017 suite à la fusion des 10 anciennes intercommunalités du territoire.
Ancien périmètre Leader à l'échelle de la Montagne Basque (plus restreint que Pays Basque).</t>
  </si>
  <si>
    <t>OUI 
20 000 €</t>
  </si>
  <si>
    <t>Partie "Présentation de la zone géographique et de la population concernées" du dossier de candidature.</t>
  </si>
  <si>
    <t>Partie "Descriptif des modalités de mobilisation des acteurs locaux pour la préparation de la candidature" du dossier de candidature.</t>
  </si>
  <si>
    <t xml:space="preserve">Partie "Analyse des besoins et du potentiel de développement du territoire" du dossier de candidature. </t>
  </si>
  <si>
    <t>Partie "Description de la stratégie et de ses objectifs " du dossier de candidature.</t>
  </si>
  <si>
    <t>Partie "Présentation du plan d’actions" du dossier de candidature.</t>
  </si>
  <si>
    <t xml:space="preserve">Partie "Présentation du plan d’actions" du dossier de candidature. </t>
  </si>
  <si>
    <t>Partie "Description des mécanismes d’animation / communication, de gestion, de suivi et d’évaluation de la stratégie" du dossier de candidature.</t>
  </si>
  <si>
    <t xml:space="preserve">Partie "Description des mécanismes d’animation / communication, de gestion, de suivi et d’évaluation de la stratégie" du dossier de candidature. </t>
  </si>
  <si>
    <t>Appui sur diagnostic réalisé début 2022, ateliers concertation.
EBD : Appui sur diagnostic Pays Basque (annexe 5) .
Partie "Analyse des besoins et du potentiel de développement du territoire" du dossier de candidature.</t>
  </si>
  <si>
    <t>Absence de définition de l'urbain et du rural.
LEADER fléché exclusivement sur le rural en limitant son périmètre à la zone "Montagne Basque" (111 communes).
Volet Pyrénées fléché sur la zone Massif (92 communes).
Volet EBD fléchée sur la zone littorale.
Parties "Présentation de la zone géographique et de la population concernées" &amp; "Description de la stratégie et de ses objectifs" &amp; "Présentation du plan d'actions du dossier de candidature".</t>
  </si>
  <si>
    <t>Stratégie territoriale intégrée avec 8 Objectifs prioritaires dont 2 ne portant pas sur des fonds du DLAL :
=&gt; en cohérence avec diagnostic territorial réalisé.
Parties "Analyse des besoins et du potentiel de développement du territoire" &amp; "Description de la stratégie et de ses objectifs" du dossier de candidature.</t>
  </si>
  <si>
    <t>Stratégie intégrée qui facilite les synérgies et mise en cohérence avec les diférentes démarches territoriales déjà existantes ( SCoT, PCAET, Economie bleue, PNR, Néo Terra, CRTE, …) .
Partie G de "Description de la stratégie et de ses objectifs" du dossier de candidature.</t>
  </si>
  <si>
    <t>Pour chaque fiche action, au moins une contribution à la mise en œuvre des 11 ambition de la feuille de route régionale NéoTerra est identifiée.
Partie "Présentation du plan d'actions" du dossier de candidature.</t>
  </si>
  <si>
    <t>Plusieurs fiches-actions du plan d'action portent sur la coopération.
Paragraphe spécifique dans la partie H de "Description de la stratégie et de ses objectifs" du dossier de candidature.</t>
  </si>
  <si>
    <t xml:space="preserve">Zones d'intervention de chaque fonds insuffisamment définies. </t>
  </si>
  <si>
    <r>
      <rPr>
        <sz val="11"/>
        <rFont val="Calibri"/>
        <family val="2"/>
        <scheme val="minor"/>
      </rPr>
      <t>Stratégie en phase avec le diagnostic territorial réalisé.</t>
    </r>
    <r>
      <rPr>
        <sz val="11"/>
        <color theme="1"/>
        <rFont val="Calibri"/>
        <family val="2"/>
        <scheme val="minor"/>
      </rPr>
      <t xml:space="preserve">
Définition de zones d'intervention aux enjeux différents pour chaque fond.
Parties "Présentation de la zone géographique et de la population concernées" &amp; "Description de la stratégie et de ses objectifs" &amp; "Présentation du plan d'actions du dossier de candidature".</t>
    </r>
  </si>
  <si>
    <t>La stratégie de territoire est déclinée en 8 axes stratégiques s'appuyant sur le socle des priorités fixées par l'OS5 (ingénierie de projet, revitalisation centres-bourgs, équipement développant ou maintenant l'accès aux services publics, nouveaux services liés à l'emploi, nouvelles activités durables, développement économique durable, mobilité durable, reconversion et requalification de friches).
Présence de fiches-actions portant sur la coopération et d'une fiche "animation".
Complétude des fiches-actions OK (voir onglet plan d'actions).
Partie : "Présentation du plan d'actions du dossier de candidature".
La compatibilité avec le socle FEDER sera à préciser au moment du conventionnement (Cf. onglet "Plan d'actions")</t>
  </si>
  <si>
    <t>Intégralité de la maquette mobilisée, avec 1 fond par fiche action.
Pas de ligne de partage par montant plafond d'investissement intra-stratégie. 
Partie : "Présentation du plan d'actions du dossier de candidature".
Les lignes de partage seront à préciser au moment du conventionnement (voir onglet "plan d'actions").</t>
  </si>
  <si>
    <t>Enveloppe dédiée =&gt; 7,94 % de la maquette.</t>
  </si>
  <si>
    <t>5 ETP au sein de la structure porteuse réparti de la facon suivante : 
- 2  ETP coordination STI &amp; animation/gestion FEDER OS5
- 2 ETP animation/gestion FEDER Massif Pyrénées et LEADER
- 1 ETP animation/gestion FEAMPA (convention de partenariat avec Pays ALO)
Partie A de "Description des mécanismes d’animation / communication, de gestion, de suivi et d’évaluation de la stratégie" du dossier de candidature.</t>
  </si>
  <si>
    <t>Statuts de la structure porteuse absents.</t>
  </si>
  <si>
    <t>Structure porteuse désignée (seule EPCI du territoire).
Moyens humains importants en adéquation à une enveloppe financière conséquente.
La structure est déjà porteuse de la programmation actuelle.
Partie A de "Description des mécanismes d’animation / communication, de gestion, de suivi et d’évaluation de la stratégie" du dossier de candidature.</t>
  </si>
  <si>
    <t>Un regard critique sur la mise en place de la stratégie est assuré à différents niveaux : 
-  suivi en continu
- évaluation à mi-parcours
- évaluation finale
Partie A de "Description des mécanismes d’animation / communication, de gestion, de suivi et d’évaluation de la stratégie" du dossier de candidature.</t>
  </si>
  <si>
    <t>Construction de la stratégie articulée autour de la concertation locale (Comité partenarial, groupe pilote politique, comité pilote politique, comité technique, 3 ateliers de concertations (132 participants, 56 structures).
Partie "Descriptif des modalités de mobilisation des acteurs locaux pour la préparation de la candidature" du dossier de candidature.</t>
  </si>
  <si>
    <t>Stratégie territoriale intégrée de la structure porteuse.
Mise en place d'actions de communication régulières à différents niveaux.
Mise en place d'une phase de 'pré-sélection" avant instruction réglementaire et d'une phase de sélection.
Partie B de "Description des mécanismes d’animation / communication, de gestion, de suivi et d’évaluation de la stratégie" du dossier de candidature.</t>
  </si>
  <si>
    <t>3 sous groupes : 
- Sous-groupe « FEAMPA », composé de membres faisant également partie du CoProg des 2 GAL concernés (PB et ALO) pour reporting.
- Sous-groupe « Montagne Basque » créé pour Leader + OS5 Pyrénées.
- Sous-groupe « Cohésion OS5 » pour les OP 1, 2 et 3. 
Chaque sous-groupe aura des représentants au sein du CoProg. 
Etape d’opportunité se ferait en sous-groupe puis sélection en CoProg.
Comité unique de programmation (Collège public / privé – double-quorum – vérification en début de séance).
- Collège public dont membres des sous groupes (représentants de la CAPB, syndicats, etablissements publics, département, et autres).
- Collège privé dont membres des sous groupes (représentants socioprofessionnels, association ou toute autre structure représentant les thématiques développées dans le plan d'actions).
- Double quorum :
       - Au moins 40% des membres votants présents ;
       -  Stricte égalité entre public et privé. Si la seconde condition n'est pas respectée, tirage au sort pour choisir les membres qui ne participeront pas au vote.
Vérification des risques de conflits d'intérêts à chaque comité de programmation.
Partie B de "Description des mécanismes d’animation / communication, de gestion, de suivi et d’évaluation de la stratégie" du dossier de candidature.</t>
  </si>
  <si>
    <t>Point d'alerte : phase d'opportunité en sous groupe n'aura pas de valeur décisionnelle.
 2ème quorum : stricte égalité entre public et privé (exclusion de membres du vote avec tirage au sort)
=&gt; Suggestion : faire un 2e quorum &gt; 50% pour le privé (car collège privé pluriel) ?</t>
  </si>
  <si>
    <r>
      <t xml:space="preserve">Points forts :
</t>
    </r>
    <r>
      <rPr>
        <sz val="14"/>
        <color theme="1"/>
        <rFont val="Calibri"/>
        <family val="2"/>
        <scheme val="minor"/>
      </rPr>
      <t>Diagnostic pertinent aboutissant à une stratégie territoriale intégrée ambitieuse.</t>
    </r>
  </si>
  <si>
    <t>EVALUATION GLOBALE</t>
  </si>
  <si>
    <t xml:space="preserve">Définition précise des périmètres d'intervention de chacun des fonds.
</t>
  </si>
  <si>
    <t>Identification de périmètres d'intervention pour chaque fond mais pas de définition présice de chacun : 
LEADER sur Zone Montagne Basque (quelles communes concernées ?) 
FEDER sur zone massif, différence avec zone Montagne Basque ? Quelles communes concernées ? 
FEDER sur zone hors montagne (quelles communes concernées ?) 
Villes avec + de 25 000 habitants non identifiées mais LEADER fléché sur un périmètre ne les incluant pas.
Une fiche action porte sur les Petites Villes de Demain (communes décrites en page 9) .
Parties "Présentation de la zone géographique et de la population concernées" &amp; Description de la stratégie et de ses objectifs &amp; présentation du plan d'actions du dossier de candidature.</t>
  </si>
  <si>
    <t>1 ETP sur l'animation/gestion du volet EBD avec établissement d'une convention de partenariat entre le Pays ALO et la CAPB</t>
  </si>
  <si>
    <t>Préciser l'articulation entre l'animation du volet EBD de la stratégie intégrée et les autres démarches EBD sur les deux territoires.</t>
  </si>
  <si>
    <t>Dans la mesure où la fiche action 5.4, dédiée à la coopération EBD, répond aux enjeux des fiches action 5.1, 5.2 et 5.3, il est préconisé d'intégrer le montant et les actions de la fiche 5.4 dans les fiches actions 5.1, 5.2 et 5.3.</t>
  </si>
  <si>
    <r>
      <rPr>
        <sz val="11"/>
        <rFont val="Calibri"/>
        <family val="2"/>
        <scheme val="minor"/>
      </rPr>
      <t>1 M</t>
    </r>
    <r>
      <rPr>
        <sz val="11"/>
        <rFont val="Calibri"/>
        <family val="2"/>
      </rPr>
      <t>euros</t>
    </r>
    <r>
      <rPr>
        <sz val="11"/>
        <rFont val="Calibri"/>
        <family val="2"/>
        <scheme val="minor"/>
      </rPr>
      <t xml:space="preserve"> fléché sur le FEAMPA,  réparti de manière quasi équivalente entre les 3 fiches actions principales (350Keuros,350Keuros, 275Keuros) et avec un  faible montant sur la coopération (25Keuros).</t>
    </r>
  </si>
  <si>
    <t>Stratégie intégrée et partenariale, réunions de présentation, outils de communication, évenementiels, relais d'information sur tout le territoire, réseau d'acteur vaste et dynamique.
Partie A de "Description des mécanismes d’animation / communication, de gestion, de suivi et d’évaluation de la stratégie" du dossier de candidature.
EBD : L'animation du territoire interdépartemental s'appuiera sur l'ingénierie du Pays ALO comme sur celui du CIDPEM, du Service Ports du Départements des Pyrénées-Atlantiques comme du service Economie du Département des Landes.</t>
  </si>
  <si>
    <t>EBD : Quelles sont les attentes précises vis-à-vis des acteurs visés ? Y-aura-t-il une convention pour établir le rôle de chacun ?</t>
  </si>
  <si>
    <t>Colléctivités territoriales et leurs groupements, les syndicats mixtes, les établissement publics, les universités et autres établissements d'enseignement, laboratoires et centres de recherche, les opérateurs d'intérêt public agissant pour le compte d'une collectivités, les associations, ONG, organismes à but non lucratif, les organismes consulaires, les acteurs privés, les clusters, les structures d'économie mixte, GIP, GIE, les organisations et syndicats professionnels et interprofessionnels.
Liste prévisionnelle et non exhaustive</t>
  </si>
  <si>
    <t>Etat, région, Département des landes et des Pyrénées-Atlantiques, communes et EPCI, fondations 
Liste prévisionnnelle et non exhaustive</t>
  </si>
  <si>
    <t>DLAL-FEAMPA : uniquement projets multi-filières. Les projets mono-filière seront redirigés vers les autres OS du FEAMPA
FEDER OS1 : soutient des actions de R&amp;D dans le cadre de la S3 régionale hors EBD. Le DLAL-FEAMPA pourra donc soutenir les actions de R&amp;D EBD
Natura 2000 : le DLAL n'interviendra pas sur l'éléboration et révision des DOCOB, ni sur les contrats pour actions de préservation ou de restauration de milieux pour des parcelles incluses dans des sites Natura 2000</t>
  </si>
  <si>
    <t>Etat, région, Département des landes et des Pyrénées-Atlantiques, communes et EPCI, fondations 
Liste prévisionnnelle et non exhaustive</t>
  </si>
  <si>
    <t>Le littoral basco-landais présente une richesse écologique et patrimoniale remarquable. Sa situation géographique privilégiée lui confère naturellement des atouts économiques, touristiques et environnementaux en lien avec l'économie bleue. Un grand nombre d'activités sont pratiquées et cohabitent sur la frange littorale et en mer... La culture locale, intrinsèquement liée à l'environnement marin et aux activités économiques qui y sont liées, n'est pas toujours valorisée dans lsa diversité et la transmission du patrimoine immatériel est de moins en moins assurée. Les métiers de la mer subissent un manque d'attractivité qui met en péril la transmission des entreprises.</t>
  </si>
  <si>
    <t>DLAL-FEAMPA : uniquement projets multi-filières. Les projets mono-filière seront redirigés vers les autres OS du FEAMPA
Concernant le patrimoine local : un projet transversal portant à la fois sur le patrimoine maritime et terrestre sera soutenu par la fiche 2.2 FEDER</t>
  </si>
  <si>
    <t>Ambition 1 : l'engagement citoyen
Défi 1 : Contribuer à la construction et à la diffusion d'une information fiable</t>
  </si>
  <si>
    <r>
      <rPr>
        <b/>
        <sz val="11"/>
        <rFont val="Calibri"/>
        <family val="2"/>
        <scheme val="minor"/>
      </rPr>
      <t>Indicateurs de réalisation :</t>
    </r>
    <r>
      <rPr>
        <sz val="11"/>
        <rFont val="Calibri"/>
        <family val="2"/>
        <scheme val="minor"/>
      </rPr>
      <t xml:space="preserve"> 
Nb de projets soutenus
Nb  et variété des acteurs impliqués dans les projets
Taux de réalisation de la maquette financière
</t>
    </r>
    <r>
      <rPr>
        <b/>
        <sz val="11"/>
        <rFont val="Calibri"/>
        <family val="2"/>
        <scheme val="minor"/>
      </rPr>
      <t>Indicateurs de résultats :</t>
    </r>
    <r>
      <rPr>
        <sz val="11"/>
        <rFont val="Calibri"/>
        <family val="2"/>
        <scheme val="minor"/>
      </rPr>
      <t xml:space="preserve">
Diffusion des résultats d'études et partage de bonnes pratiques
Nb d'emplois créés
Entités bénéficiant d'activités de promotion et d'information 
Actions visant à la restauration de la nature, à la conservation, à la protection des écosystèmes, à la biodiversité, à la santé et au bien-être</t>
    </r>
  </si>
  <si>
    <r>
      <rPr>
        <b/>
        <sz val="11"/>
        <rFont val="Calibri"/>
        <family val="2"/>
        <scheme val="minor"/>
      </rPr>
      <t xml:space="preserve">Indicateurs de réalisation : </t>
    </r>
    <r>
      <rPr>
        <sz val="11"/>
        <rFont val="Calibri"/>
        <family val="2"/>
        <scheme val="minor"/>
      </rPr>
      <t xml:space="preserve">
Nb de projets soutenus
Nb  et variété des acteurs impliqués dans les projets
Taux de réalisation de la maquette financière
</t>
    </r>
    <r>
      <rPr>
        <b/>
        <sz val="11"/>
        <rFont val="Calibri"/>
        <family val="2"/>
        <scheme val="minor"/>
      </rPr>
      <t>Indicateurs de résultats :</t>
    </r>
    <r>
      <rPr>
        <sz val="11"/>
        <rFont val="Calibri"/>
        <family val="2"/>
        <scheme val="minor"/>
      </rPr>
      <t xml:space="preserve">
Nb d'emplois créés
Entités bénéficiant d'activités de promotion et d'information 
Actions visant à la restauration de la nature, à la conservation, à la protection des écosystèmes, à la biodiversité, à la santé et au bien-être</t>
    </r>
  </si>
  <si>
    <r>
      <t xml:space="preserve">Informations complémentaires à apporter : </t>
    </r>
    <r>
      <rPr>
        <sz val="14"/>
        <rFont val="Calibri"/>
        <family val="2"/>
        <scheme val="minor"/>
      </rPr>
      <t xml:space="preserve">
- Présenter les périmètres géographiques concernés par les différents fonds (FEDER OS 5.1, FEDER Massif Pyrénéen, LEADER).
- Définir l’urbain et le rural pour le territoire, et expliciter le fléchage de Leader sur le rural.
- En ce qui concerne la gouvernance du GAL, vous envisagez la mise en place d’un 2e quorum avec stricte égalité entre public et privé (exclusion de membres du vote avec tirage au sort). Nous vous rappelons qu’il est possible de mettre en place un 2e quorum avec plus de 50% du collège privé, en argumentant sur sa diversité et donc sur le fait qu’il ne peut être considéré comme un seul groupe d’intérêt.
- Pour rappel, la phase d’opportunité envisagée en sous-groupe n’aura pas de valeur décisionnelle.
- Préciser l'articulation entre l'animation du volet EBD de la stratégie intégrée et les autres démarches EBD sur les deux territoires.
- Préciser comment l'animation EBD s'appuiera sur l'ingénierie du Pays ALO, du CIDPEM, du Service Ports du Départements des Pyrénées-Atlantiques et du service Economie du Département des Landes (quelles attentes, quelles modalités ?).
- Dans la mesure où la fiche action 5.4, dédiée à la coopération EBD, répond aux enjeux des fiches action 5.1, 5.2 et 5.3, il est préconisé d'intégrer le montant et les actions de la fiche 5.4 dans les fiches actions 5.1, 5.2 et 5.3.</t>
    </r>
  </si>
  <si>
    <t>Retour information complémentaire du territoire</t>
  </si>
  <si>
    <t>Fournis par mail du 24/08/2022.</t>
  </si>
  <si>
    <t>Délibération de la CAPB fournie par mail du 24/08/2022.</t>
  </si>
  <si>
    <r>
      <t></t>
    </r>
    <r>
      <rPr>
        <b/>
        <sz val="11"/>
        <color theme="1"/>
        <rFont val="Wingdings"/>
        <charset val="2"/>
      </rPr>
      <t>¨</t>
    </r>
    <r>
      <rPr>
        <b/>
        <sz val="11"/>
        <color theme="1"/>
        <rFont val="Symbol"/>
        <family val="1"/>
        <charset val="2"/>
      </rPr>
      <t xml:space="preserve"> </t>
    </r>
    <r>
      <rPr>
        <b/>
        <sz val="11"/>
        <color theme="1"/>
        <rFont val="Calibri"/>
        <family val="2"/>
        <scheme val="minor"/>
      </rPr>
      <t xml:space="preserve">Candidature incomplète : 
Pièces manquantes : 
</t>
    </r>
    <r>
      <rPr>
        <sz val="11"/>
        <rFont val="Calibri"/>
        <family val="2"/>
        <scheme val="minor"/>
      </rPr>
      <t xml:space="preserve">- Courrier de la structure portant la candidature pour valider le dossier de candidature (puis délibération à fournir validant le dossier de candidature avant le 30/09/2022).
- Statut de la structure porteuse  </t>
    </r>
    <r>
      <rPr>
        <sz val="11"/>
        <color theme="1"/>
        <rFont val="Calibri"/>
        <family val="2"/>
        <scheme val="minor"/>
      </rPr>
      <t xml:space="preserve">
</t>
    </r>
    <r>
      <rPr>
        <b/>
        <sz val="11"/>
        <color theme="1"/>
        <rFont val="Calibri"/>
        <family val="2"/>
        <scheme val="minor"/>
      </rPr>
      <t xml:space="preserve">
Date de demande des compléments d'information et délai de réponse :</t>
    </r>
    <r>
      <rPr>
        <sz val="11"/>
        <color theme="1"/>
        <rFont val="Calibri"/>
        <family val="2"/>
        <scheme val="minor"/>
      </rPr>
      <t xml:space="preserve"> 11/07/2022 (à fournir le 29/08/2022 au plus tard).</t>
    </r>
  </si>
  <si>
    <r>
      <rPr>
        <b/>
        <sz val="11"/>
        <color theme="1"/>
        <rFont val="Wingdings"/>
        <charset val="2"/>
      </rPr>
      <t>x</t>
    </r>
    <r>
      <rPr>
        <b/>
        <sz val="11"/>
        <color theme="1"/>
        <rFont val="Symbol"/>
        <family val="1"/>
        <charset val="2"/>
      </rPr>
      <t xml:space="preserve"> </t>
    </r>
    <r>
      <rPr>
        <b/>
        <sz val="11"/>
        <color theme="1"/>
        <rFont val="Calibri"/>
        <family val="2"/>
        <scheme val="minor"/>
      </rPr>
      <t xml:space="preserve">Candidature recevable après réception des pièces complémentaires : 
Pièces reçues : </t>
    </r>
    <r>
      <rPr>
        <sz val="11"/>
        <color theme="1"/>
        <rFont val="Calibri"/>
        <family val="2"/>
        <scheme val="minor"/>
      </rPr>
      <t>Statuts de la structure porteuse + délibération CAPB.</t>
    </r>
    <r>
      <rPr>
        <b/>
        <sz val="11"/>
        <color theme="1"/>
        <rFont val="Calibri"/>
        <family val="2"/>
        <scheme val="minor"/>
      </rPr>
      <t xml:space="preserve">
Date de réception des pièces manquantes (indiquer dans la case observation) : </t>
    </r>
    <r>
      <rPr>
        <sz val="11"/>
        <color theme="1"/>
        <rFont val="Calibri"/>
        <family val="2"/>
        <scheme val="minor"/>
      </rPr>
      <t>24/08/2022.</t>
    </r>
  </si>
  <si>
    <t>Informations fournies par mail du 24/08/2022 : Leader est fléché sur la zone Montagne Basque, zone la plus rurale du Pays Basque.</t>
  </si>
  <si>
    <t>Note initiale : 37/42</t>
  </si>
  <si>
    <t>Précisions apportées par mail du 24/08/2022.</t>
  </si>
  <si>
    <t>Statuts de la structure porteuse fournis le 24/08/2022.</t>
  </si>
  <si>
    <t>La fiche-action coopération 5.4 a été supprimée et fusionnée avec les autres fiches-actions FEAMPA. 
Le territoire a également décidé de fusionner les fiches-actions 5.1 et 5.2.
--&gt; Les deux nouvelles fiches-actions EBD ont été fournies par mail du 24/08/2022.</t>
  </si>
  <si>
    <t>Le changement climatique d'origine anthropique expose l'océan et ses écosystèmes à des conditiions sans précédent. Réchauffement de l'océan, élévation du niveau de la mer, acidification, désoxygénation ou encore multiplication des événémnets extrêmes sont autant de phénomènes liés au changement climatique ayant des conséquences croissantes sur l'environnement maritime. Associée aux pressions issues des activités humaines, la combinaison de ces différents impacts aggrave la vulnérabilité des écosystèmes marins et côtiers, ainsi que celle de l'ensemble des activités qui en dépendent. Les acteurs de l'économie bleue sont tous touchés par ces phénomènes dont les scientifiques prévoient une accélération dans les prochaines années et en particulier les pêcheurs et aquaculteurs qui dépendent de l'évolution de la resource halieutique.</t>
  </si>
  <si>
    <t xml:space="preserve">Actions de valorisation de ressources marines
Réduction et valorisation des déchets organiques et non organiques
                                                                                                                                                                                                                                                                Préserver la biodiversité marine et littorale
                                                                                                                                                                                                                                                                Etudier et préserver la qualité des eaux en vue de protéger le milieu marin
                                                                                                                                                                                                                                                                Reconnaître et valoriser les pratiques durables
Etudes prospectives sur les évolutions du milieu marin et littoral
Actions et outils de sensibilisation, d'information, de vulgarisation
recherche et expériementation de solutions d'adaptation
actions de préparation à la coopération ou de coopération
</t>
  </si>
  <si>
    <t>Ambition 1 : l'engagement citoyen
Défi 1 : Contribuer à la construction et à la diffusion d'une information fiable
Ambition 3 : Accélerer la transition énergétique et écologique des entreprises
Défi 2 : engager les filières dans la transition  
Ambition 8 Préserver nos ressources naturelles et la biodiversité
Défi 2 Réconcilier biodiversité et activités humaines</t>
  </si>
  <si>
    <t xml:space="preserve">Fiche action 5.2 : Valoriser et transmettre la culture maritime du sud-ouest aquitain </t>
  </si>
  <si>
    <t xml:space="preserve">Accompagnement à la mise en place d'une offre de pescatourisme
Développement de partenariats permettant une valorisation des produits de la mer selon leur saisonnalité
Valorisation des métiers de la mer dans leur diversité
Valorisation du patrimoine maritime (matériel et immateriel)
Actions de préparation à la coopération ou de coopération
</t>
  </si>
  <si>
    <r>
      <t xml:space="preserve">Précisions apportées par mail du 24/08/2022.
Le GAL ALO souhaite financer 0,5 ETP d'un poste d'animation EBD basé sur le territoire ALO et financé par </t>
    </r>
    <r>
      <rPr>
        <sz val="11"/>
        <rFont val="Calibri"/>
        <family val="2"/>
        <scheme val="minor"/>
      </rPr>
      <t>l'enveloppe Leader ALO. 
A noter : en ce qui concerne l'ingénierie EBD répartie sur les deux territoires, des modalités de collaboration devront être définies entre les deux GAL</t>
    </r>
  </si>
  <si>
    <t>Fiche-action 5.1 : Accompagner les adaptations de l'économie bleue face au changement climatique</t>
  </si>
  <si>
    <t>Un listing des communes concernées par fiche-action, ainsi que des cartographies associées, ont été fournies par mail du 24/08/2022. 
Les quelques incohérences qui y figuraient ont été corrigées par mail du 11/10/2022.</t>
  </si>
  <si>
    <t>Une partie de l'enveloppe Pyrénées allant être retirée, le territoire propose de supprimer sa fiche-action 4.7. 
Il est précisé au territoire par mail du 13/09/2022 que la maquette financière devra être modifiée au moment du conventionnement avec l'enveloppe Massif Pyrénéen modifiée.
--&gt; La maquette financière réactualisée a été fournie par mail du 11/10/2022.</t>
  </si>
  <si>
    <t>42/42</t>
  </si>
  <si>
    <t>Pays Basque</t>
  </si>
  <si>
    <t>Retour par mail du 24/08/2022 : ils ont bien en tête ces deux points d'alerte, et feront parvenir à l'AG une nouvelle proposition concernant le 2e quorum.</t>
  </si>
  <si>
    <r>
      <t xml:space="preserve"> Liste des pièces manquantes : cf éléments listés dans la partie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24/08/2022 et 11/10/2022.
</t>
    </r>
    <r>
      <rPr>
        <sz val="11"/>
        <color theme="1"/>
        <rFont val="Symbol"/>
        <family val="1"/>
        <charset val="2"/>
      </rPr>
      <t>®</t>
    </r>
    <r>
      <rPr>
        <sz val="11"/>
        <color theme="1"/>
        <rFont val="Calibri"/>
        <family val="2"/>
        <scheme val="minor"/>
      </rPr>
      <t xml:space="preserve"> Date envoi notification sélection : </t>
    </r>
  </si>
  <si>
    <t>Osp 5.1 : 4 979 437 €
Osp 5.1.4 (Pyrénées) : 3 134 337 €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</si>
</sst>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0.00\ &quot;€&quot;;[Red]\-#,##0.00\ &quot;€&quot;"/>
    <numFmt numFmtId="164" formatCode="#,##0\ &quot;€&quot;"/>
  </numFmts>
  <fonts count="31"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i/>
      <sz val="11"/>
      <color rgb="FFFF0000"/>
      <name val="Calibri"/>
      <family val="2"/>
      <scheme val="minor"/>
    </font>
    <font>
      <b/>
      <sz val="11"/>
      <name val="Verdana"/>
      <family val="2"/>
    </font>
    <font>
      <b/>
      <sz val="11"/>
      <color rgb="FF000000"/>
      <name val="Calibri"/>
      <family val="2"/>
      <scheme val="minor"/>
    </font>
    <font>
      <sz val="13"/>
      <color theme="1"/>
      <name val="Calibri"/>
      <family val="2"/>
      <scheme val="minor"/>
    </font>
    <font>
      <b/>
      <sz val="13"/>
      <color theme="1"/>
      <name val="Calibri"/>
      <family val="2"/>
      <scheme val="minor"/>
    </font>
    <font>
      <sz val="14"/>
      <color theme="1"/>
      <name val="Calibri"/>
      <family val="2"/>
      <scheme val="minor"/>
    </font>
    <font>
      <sz val="14"/>
      <name val="Calibri"/>
      <family val="2"/>
      <scheme val="minor"/>
    </font>
    <font>
      <sz val="11"/>
      <color theme="1"/>
      <name val="Calibri"/>
      <family val="2"/>
      <scheme val="minor"/>
    </font>
    <font>
      <sz val="11"/>
      <name val="Calibri"/>
      <family val="2"/>
    </font>
    <font>
      <b/>
      <sz val="11"/>
      <color theme="1"/>
      <name val="Wingdings"/>
      <charset val="2"/>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9" fontId="28" fillId="0" borderId="0" applyFont="0" applyFill="0" applyBorder="0" applyAlignment="0" applyProtection="0"/>
  </cellStyleXfs>
  <cellXfs count="123">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1" xfId="0" applyBorder="1" applyAlignment="1">
      <alignment horizontal="left" vertical="top"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21" fillId="3" borderId="1" xfId="0" applyFont="1" applyFill="1" applyBorder="1" applyAlignment="1">
      <alignment horizontal="left" vertical="center" wrapText="1"/>
    </xf>
    <xf numFmtId="8" fontId="1" fillId="0" borderId="1" xfId="0" applyNumberFormat="1" applyFont="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ill="1" applyBorder="1" applyAlignment="1">
      <alignment horizontal="left" vertical="center" wrapText="1"/>
    </xf>
    <xf numFmtId="0" fontId="16" fillId="0" borderId="1" xfId="0" applyFont="1" applyBorder="1" applyAlignment="1">
      <alignment horizontal="left" vertical="center" wrapText="1"/>
    </xf>
    <xf numFmtId="0" fontId="22" fillId="1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0" fillId="0" borderId="1" xfId="0" applyFill="1" applyBorder="1" applyAlignment="1">
      <alignment vertical="center" wrapText="1"/>
    </xf>
    <xf numFmtId="0" fontId="23" fillId="0" borderId="1" xfId="0" applyFont="1" applyBorder="1" applyAlignment="1">
      <alignment vertical="center" wrapText="1"/>
    </xf>
    <xf numFmtId="0" fontId="1" fillId="0" borderId="1" xfId="0" applyFont="1" applyBorder="1" applyAlignment="1">
      <alignment wrapText="1"/>
    </xf>
    <xf numFmtId="0" fontId="1" fillId="0" borderId="1" xfId="0" applyFont="1" applyBorder="1"/>
    <xf numFmtId="8"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10" fontId="1" fillId="0" borderId="1" xfId="0" applyNumberFormat="1" applyFont="1" applyBorder="1" applyAlignment="1">
      <alignment horizontal="right" vertical="center" wrapText="1"/>
    </xf>
    <xf numFmtId="0" fontId="0" fillId="0" borderId="1" xfId="0" applyBorder="1" applyAlignment="1">
      <alignment horizontal="right" vertical="center" wrapText="1"/>
    </xf>
    <xf numFmtId="8" fontId="0" fillId="0" borderId="1" xfId="0" applyNumberFormat="1" applyBorder="1" applyAlignment="1">
      <alignment horizontal="right" vertical="center" wrapText="1"/>
    </xf>
    <xf numFmtId="10" fontId="0" fillId="0" borderId="1" xfId="0" applyNumberFormat="1" applyBorder="1" applyAlignment="1">
      <alignment horizontal="right" vertical="center" wrapText="1"/>
    </xf>
    <xf numFmtId="0" fontId="22" fillId="0" borderId="1" xfId="0" applyFont="1" applyFill="1" applyBorder="1" applyAlignment="1">
      <alignment horizontal="center" vertical="center" wrapText="1"/>
    </xf>
    <xf numFmtId="0" fontId="0" fillId="0" borderId="1" xfId="0" applyBorder="1" applyAlignment="1">
      <alignment vertical="top" wrapText="1"/>
    </xf>
    <xf numFmtId="0" fontId="24" fillId="0" borderId="1" xfId="0" applyFont="1" applyBorder="1" applyAlignment="1">
      <alignment horizontal="center" vertical="center" wrapText="1"/>
    </xf>
    <xf numFmtId="0" fontId="24" fillId="0" borderId="1" xfId="0" applyFont="1" applyBorder="1" applyAlignment="1">
      <alignment vertical="center" wrapText="1"/>
    </xf>
    <xf numFmtId="0" fontId="24" fillId="0" borderId="1" xfId="0" applyFont="1" applyFill="1" applyBorder="1" applyAlignment="1">
      <alignment horizontal="center" vertical="center" wrapText="1"/>
    </xf>
    <xf numFmtId="0" fontId="14" fillId="0" borderId="1" xfId="0" applyFont="1" applyBorder="1" applyAlignment="1">
      <alignment vertical="center" wrapText="1"/>
    </xf>
    <xf numFmtId="0" fontId="25" fillId="7" borderId="1" xfId="0" applyFont="1" applyFill="1" applyBorder="1" applyAlignment="1">
      <alignment horizontal="center" vertical="center" wrapText="1"/>
    </xf>
    <xf numFmtId="0" fontId="0" fillId="0" borderId="0" xfId="0" applyAlignment="1">
      <alignment vertical="top"/>
    </xf>
    <xf numFmtId="0" fontId="0" fillId="0" borderId="0" xfId="0" applyAlignment="1">
      <alignment horizontal="left" vertical="top"/>
    </xf>
    <xf numFmtId="0" fontId="16" fillId="0" borderId="1" xfId="0" applyFont="1" applyBorder="1" applyAlignment="1">
      <alignment vertical="top" wrapText="1"/>
    </xf>
    <xf numFmtId="0" fontId="16" fillId="0" borderId="1" xfId="0" applyFont="1" applyBorder="1" applyAlignment="1">
      <alignment horizontal="right" vertical="top" wrapText="1"/>
    </xf>
    <xf numFmtId="164" fontId="16" fillId="0" borderId="1" xfId="0" applyNumberFormat="1" applyFont="1" applyBorder="1" applyAlignment="1">
      <alignment horizontal="right" vertical="top" wrapText="1"/>
    </xf>
    <xf numFmtId="9" fontId="16" fillId="0" borderId="1" xfId="1" applyFont="1" applyBorder="1" applyAlignment="1">
      <alignment vertical="top"/>
    </xf>
    <xf numFmtId="0" fontId="16" fillId="0" borderId="1" xfId="0" applyFont="1" applyBorder="1" applyAlignment="1">
      <alignment horizontal="left" vertical="top" wrapText="1"/>
    </xf>
    <xf numFmtId="0" fontId="1" fillId="8" borderId="1" xfId="0" applyFont="1" applyFill="1" applyBorder="1" applyAlignment="1">
      <alignment vertical="center" wrapText="1"/>
    </xf>
    <xf numFmtId="8" fontId="0" fillId="0" borderId="1" xfId="0" applyNumberFormat="1" applyFont="1" applyBorder="1" applyAlignment="1">
      <alignment horizontal="righ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8" fontId="16" fillId="0" borderId="1" xfId="0" applyNumberFormat="1" applyFont="1" applyBorder="1" applyAlignment="1">
      <alignment horizontal="right" vertical="center" wrapText="1"/>
    </xf>
  </cellXfs>
  <cellStyles count="2">
    <cellStyle name="Normal" xfId="0" builtinId="0"/>
    <cellStyle name="Pourcentage" xfId="1" builtinId="5"/>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6" zoomScaleNormal="100" workbookViewId="0">
      <selection activeCell="B15" sqref="B15"/>
    </sheetView>
  </sheetViews>
  <sheetFormatPr baseColWidth="10" defaultRowHeight="15" x14ac:dyDescent="0.25"/>
  <cols>
    <col min="1" max="1" width="42.7109375" style="2" customWidth="1"/>
    <col min="2" max="2" width="82.85546875" style="2" customWidth="1"/>
  </cols>
  <sheetData>
    <row r="1" spans="1:8" ht="51" customHeight="1" x14ac:dyDescent="0.25">
      <c r="A1" s="82" t="s">
        <v>0</v>
      </c>
      <c r="B1" s="83"/>
    </row>
    <row r="2" spans="1:8" ht="35.25" customHeight="1" x14ac:dyDescent="0.25">
      <c r="A2" s="3" t="s">
        <v>1</v>
      </c>
      <c r="B2" s="3" t="s">
        <v>316</v>
      </c>
      <c r="C2" s="1"/>
      <c r="D2" s="1"/>
      <c r="E2" s="1"/>
      <c r="F2" s="1"/>
      <c r="G2" s="1"/>
      <c r="H2" s="1"/>
    </row>
    <row r="3" spans="1:8" ht="35.25" customHeight="1" x14ac:dyDescent="0.25">
      <c r="A3" s="4" t="s">
        <v>61</v>
      </c>
      <c r="B3" s="6" t="s">
        <v>126</v>
      </c>
    </row>
    <row r="4" spans="1:8" ht="35.25" customHeight="1" x14ac:dyDescent="0.25">
      <c r="A4" s="6" t="s">
        <v>2</v>
      </c>
      <c r="B4" s="6" t="s">
        <v>127</v>
      </c>
    </row>
    <row r="5" spans="1:8" ht="60" x14ac:dyDescent="0.25">
      <c r="A5" s="6" t="s">
        <v>3</v>
      </c>
      <c r="B5" s="6" t="s">
        <v>128</v>
      </c>
    </row>
    <row r="6" spans="1:8" ht="35.25" customHeight="1" x14ac:dyDescent="0.25">
      <c r="A6" s="6" t="s">
        <v>130</v>
      </c>
      <c r="B6" s="6" t="s">
        <v>129</v>
      </c>
    </row>
    <row r="7" spans="1:8" ht="35.25" customHeight="1" x14ac:dyDescent="0.25">
      <c r="A7" s="6" t="s">
        <v>59</v>
      </c>
      <c r="B7" s="6" t="s">
        <v>126</v>
      </c>
    </row>
    <row r="8" spans="1:8" ht="49.5" customHeight="1" x14ac:dyDescent="0.25">
      <c r="A8" s="6" t="s">
        <v>79</v>
      </c>
      <c r="B8" s="52" t="s">
        <v>139</v>
      </c>
    </row>
    <row r="9" spans="1:8" ht="35.25" customHeight="1" x14ac:dyDescent="0.25">
      <c r="A9" s="8" t="s">
        <v>36</v>
      </c>
      <c r="B9" s="6" t="s">
        <v>247</v>
      </c>
      <c r="C9" s="1"/>
      <c r="D9" s="1"/>
      <c r="E9" s="1"/>
      <c r="F9" s="1"/>
      <c r="G9" s="1"/>
      <c r="H9" s="1"/>
    </row>
    <row r="10" spans="1:8" ht="75" x14ac:dyDescent="0.25">
      <c r="A10" s="6" t="s">
        <v>37</v>
      </c>
      <c r="B10" s="52" t="s">
        <v>136</v>
      </c>
    </row>
    <row r="11" spans="1:8" ht="35.25" customHeight="1" x14ac:dyDescent="0.25">
      <c r="A11" s="6" t="s">
        <v>63</v>
      </c>
      <c r="B11" s="6" t="s">
        <v>131</v>
      </c>
    </row>
    <row r="12" spans="1:8" ht="35.25" customHeight="1" x14ac:dyDescent="0.25">
      <c r="A12" s="3" t="s">
        <v>6</v>
      </c>
      <c r="B12" s="49"/>
    </row>
    <row r="13" spans="1:8" ht="35.25" customHeight="1" x14ac:dyDescent="0.25">
      <c r="A13" s="4" t="s">
        <v>4</v>
      </c>
      <c r="B13" s="5" t="s">
        <v>319</v>
      </c>
    </row>
    <row r="14" spans="1:8" ht="35.25" customHeight="1" x14ac:dyDescent="0.25">
      <c r="A14" s="4" t="s">
        <v>5</v>
      </c>
      <c r="B14" s="50">
        <v>1744902</v>
      </c>
    </row>
    <row r="15" spans="1:8" ht="35.25" customHeight="1" x14ac:dyDescent="0.25">
      <c r="A15" s="8" t="s">
        <v>7</v>
      </c>
      <c r="B15" s="50">
        <v>1000000</v>
      </c>
    </row>
    <row r="16" spans="1:8" ht="35.25" customHeight="1" x14ac:dyDescent="0.25">
      <c r="A16" s="3" t="s">
        <v>38</v>
      </c>
      <c r="B16" s="7" t="s">
        <v>248</v>
      </c>
    </row>
    <row r="17" spans="1:2" ht="35.25" customHeight="1" x14ac:dyDescent="0.25">
      <c r="A17" s="29" t="s">
        <v>103</v>
      </c>
      <c r="B17" s="29" t="s">
        <v>131</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0" zoomScale="80" zoomScaleNormal="85" workbookViewId="0">
      <selection activeCell="A20" sqref="A20:E20"/>
    </sheetView>
  </sheetViews>
  <sheetFormatPr baseColWidth="10" defaultRowHeight="15" x14ac:dyDescent="0.25"/>
  <cols>
    <col min="1" max="1" width="61.85546875" style="12" customWidth="1"/>
    <col min="2" max="2" width="40.85546875" style="12" customWidth="1"/>
    <col min="3" max="4" width="11.42578125" style="13"/>
    <col min="5" max="5" width="37.85546875" style="13" customWidth="1"/>
  </cols>
  <sheetData>
    <row r="1" spans="1:5" ht="51.75" customHeight="1" x14ac:dyDescent="0.25">
      <c r="A1" s="89" t="s">
        <v>8</v>
      </c>
      <c r="B1" s="90"/>
      <c r="C1" s="90"/>
      <c r="D1" s="90"/>
      <c r="E1" s="91"/>
    </row>
    <row r="2" spans="1:5" s="9" customFormat="1" ht="41.25" customHeight="1" x14ac:dyDescent="0.25">
      <c r="A2" s="95" t="s">
        <v>98</v>
      </c>
      <c r="B2" s="97" t="s">
        <v>104</v>
      </c>
      <c r="C2" s="99" t="s">
        <v>9</v>
      </c>
      <c r="D2" s="99"/>
      <c r="E2" s="100" t="s">
        <v>10</v>
      </c>
    </row>
    <row r="3" spans="1:5" s="9" customFormat="1" ht="41.25" customHeight="1" x14ac:dyDescent="0.25">
      <c r="A3" s="96"/>
      <c r="B3" s="98"/>
      <c r="C3" s="10" t="s">
        <v>11</v>
      </c>
      <c r="D3" s="11" t="s">
        <v>12</v>
      </c>
      <c r="E3" s="101"/>
    </row>
    <row r="4" spans="1:5" ht="41.25" customHeight="1" x14ac:dyDescent="0.25">
      <c r="A4" s="6" t="s">
        <v>64</v>
      </c>
      <c r="B4" s="6" t="s">
        <v>13</v>
      </c>
      <c r="C4" s="68" t="s">
        <v>132</v>
      </c>
      <c r="D4" s="69"/>
      <c r="E4" s="51">
        <v>44729</v>
      </c>
    </row>
    <row r="5" spans="1:5" ht="159" customHeight="1" x14ac:dyDescent="0.25">
      <c r="A5" s="6" t="s">
        <v>80</v>
      </c>
      <c r="B5" s="6" t="s">
        <v>14</v>
      </c>
      <c r="C5" s="68" t="s">
        <v>132</v>
      </c>
      <c r="D5" s="70"/>
      <c r="E5" s="55" t="s">
        <v>298</v>
      </c>
    </row>
    <row r="6" spans="1:5" ht="45.95" customHeight="1" x14ac:dyDescent="0.25">
      <c r="A6" s="6" t="s">
        <v>81</v>
      </c>
      <c r="B6" s="6" t="s">
        <v>62</v>
      </c>
      <c r="C6" s="68" t="s">
        <v>132</v>
      </c>
      <c r="D6" s="70"/>
      <c r="E6" s="55" t="s">
        <v>297</v>
      </c>
    </row>
    <row r="7" spans="1:5" ht="108.95" customHeight="1" x14ac:dyDescent="0.25">
      <c r="A7" s="14" t="s">
        <v>16</v>
      </c>
      <c r="B7" s="14" t="s">
        <v>15</v>
      </c>
      <c r="C7" s="68" t="s">
        <v>132</v>
      </c>
      <c r="D7" s="69"/>
      <c r="E7" s="53" t="s">
        <v>249</v>
      </c>
    </row>
    <row r="8" spans="1:5" ht="87" customHeight="1" x14ac:dyDescent="0.25">
      <c r="A8" s="14" t="s">
        <v>17</v>
      </c>
      <c r="B8" s="14" t="s">
        <v>15</v>
      </c>
      <c r="C8" s="68" t="s">
        <v>132</v>
      </c>
      <c r="D8" s="69"/>
      <c r="E8" s="53" t="s">
        <v>250</v>
      </c>
    </row>
    <row r="9" spans="1:5" ht="69" customHeight="1" x14ac:dyDescent="0.25">
      <c r="A9" s="14" t="s">
        <v>18</v>
      </c>
      <c r="B9" s="14" t="s">
        <v>15</v>
      </c>
      <c r="C9" s="68" t="s">
        <v>132</v>
      </c>
      <c r="D9" s="69"/>
      <c r="E9" s="14" t="s">
        <v>251</v>
      </c>
    </row>
    <row r="10" spans="1:5" ht="48.75" customHeight="1" x14ac:dyDescent="0.25">
      <c r="A10" s="14" t="s">
        <v>19</v>
      </c>
      <c r="B10" s="14" t="s">
        <v>15</v>
      </c>
      <c r="C10" s="68" t="s">
        <v>132</v>
      </c>
      <c r="D10" s="69"/>
      <c r="E10" s="14" t="s">
        <v>252</v>
      </c>
    </row>
    <row r="11" spans="1:5" ht="41.25" customHeight="1" x14ac:dyDescent="0.25">
      <c r="A11" s="15" t="s">
        <v>65</v>
      </c>
      <c r="B11" s="14" t="s">
        <v>23</v>
      </c>
      <c r="C11" s="68" t="s">
        <v>132</v>
      </c>
      <c r="D11" s="69"/>
      <c r="E11" s="14" t="s">
        <v>253</v>
      </c>
    </row>
    <row r="12" spans="1:5" ht="41.25" customHeight="1" x14ac:dyDescent="0.25">
      <c r="A12" s="15" t="s">
        <v>66</v>
      </c>
      <c r="B12" s="14" t="s">
        <v>24</v>
      </c>
      <c r="C12" s="68" t="s">
        <v>132</v>
      </c>
      <c r="D12" s="69"/>
      <c r="E12" s="14" t="s">
        <v>254</v>
      </c>
    </row>
    <row r="13" spans="1:5" ht="64.5" customHeight="1" x14ac:dyDescent="0.25">
      <c r="A13" s="15" t="s">
        <v>20</v>
      </c>
      <c r="B13" s="14" t="s">
        <v>24</v>
      </c>
      <c r="C13" s="68" t="s">
        <v>132</v>
      </c>
      <c r="D13" s="69"/>
      <c r="E13" s="14" t="s">
        <v>255</v>
      </c>
    </row>
    <row r="14" spans="1:5" ht="72.75" customHeight="1" x14ac:dyDescent="0.25">
      <c r="A14" s="15" t="s">
        <v>21</v>
      </c>
      <c r="B14" s="14" t="s">
        <v>25</v>
      </c>
      <c r="C14" s="68" t="s">
        <v>132</v>
      </c>
      <c r="D14" s="69"/>
      <c r="E14" s="14" t="s">
        <v>256</v>
      </c>
    </row>
    <row r="15" spans="1:5" ht="55.5" customHeight="1" x14ac:dyDescent="0.25">
      <c r="A15" s="15" t="s">
        <v>54</v>
      </c>
      <c r="B15" s="14" t="s">
        <v>27</v>
      </c>
      <c r="C15" s="68" t="s">
        <v>132</v>
      </c>
      <c r="D15" s="70"/>
      <c r="E15" s="55"/>
    </row>
    <row r="16" spans="1:5" ht="41.25" customHeight="1" x14ac:dyDescent="0.25">
      <c r="A16" s="14" t="s">
        <v>22</v>
      </c>
      <c r="B16" s="14" t="s">
        <v>26</v>
      </c>
      <c r="C16" s="68" t="s">
        <v>132</v>
      </c>
      <c r="D16" s="69"/>
      <c r="E16" s="14"/>
    </row>
    <row r="17" spans="1:5" ht="41.25" customHeight="1" x14ac:dyDescent="0.25">
      <c r="A17" s="92" t="s">
        <v>28</v>
      </c>
      <c r="B17" s="93"/>
      <c r="C17" s="93"/>
      <c r="D17" s="93"/>
      <c r="E17" s="94"/>
    </row>
    <row r="18" spans="1:5" ht="41.25" customHeight="1" x14ac:dyDescent="0.25">
      <c r="A18" s="84" t="s">
        <v>60</v>
      </c>
      <c r="B18" s="85"/>
      <c r="C18" s="85"/>
      <c r="D18" s="85"/>
      <c r="E18" s="86"/>
    </row>
    <row r="19" spans="1:5" ht="126" customHeight="1" x14ac:dyDescent="0.25">
      <c r="A19" s="84" t="s">
        <v>299</v>
      </c>
      <c r="B19" s="85"/>
      <c r="C19" s="85"/>
      <c r="D19" s="85"/>
      <c r="E19" s="86"/>
    </row>
    <row r="20" spans="1:5" ht="61.5" customHeight="1" x14ac:dyDescent="0.25">
      <c r="A20" s="84" t="s">
        <v>300</v>
      </c>
      <c r="B20" s="85"/>
      <c r="C20" s="85"/>
      <c r="D20" s="85"/>
      <c r="E20" s="86"/>
    </row>
    <row r="21" spans="1:5" ht="53.1" customHeight="1" x14ac:dyDescent="0.25">
      <c r="A21" s="84" t="s">
        <v>67</v>
      </c>
      <c r="B21" s="87"/>
      <c r="C21" s="87"/>
      <c r="D21" s="87"/>
      <c r="E21" s="88"/>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34" zoomScale="67" zoomScaleNormal="55" workbookViewId="0">
      <selection activeCell="B44" sqref="B44:E44"/>
    </sheetView>
  </sheetViews>
  <sheetFormatPr baseColWidth="10" defaultRowHeight="15" x14ac:dyDescent="0.25"/>
  <cols>
    <col min="1" max="1" width="54.42578125" customWidth="1"/>
    <col min="2" max="2" width="73.85546875" customWidth="1"/>
    <col min="3" max="3" width="16.42578125" customWidth="1"/>
    <col min="4" max="4" width="90.140625" customWidth="1"/>
    <col min="5" max="5" width="37.28515625" customWidth="1"/>
    <col min="6" max="6" width="38.7109375" customWidth="1"/>
  </cols>
  <sheetData>
    <row r="1" spans="1:6" ht="54" customHeight="1" x14ac:dyDescent="0.25">
      <c r="A1" s="89" t="s">
        <v>29</v>
      </c>
      <c r="B1" s="90"/>
      <c r="C1" s="90"/>
      <c r="D1" s="91"/>
    </row>
    <row r="2" spans="1:6" ht="16.5" customHeight="1" x14ac:dyDescent="0.25">
      <c r="A2" s="18"/>
      <c r="B2" s="36"/>
    </row>
    <row r="3" spans="1:6" ht="20.25" customHeight="1" x14ac:dyDescent="0.25">
      <c r="A3" s="16"/>
      <c r="B3" s="37"/>
      <c r="C3" s="31" t="s">
        <v>101</v>
      </c>
    </row>
    <row r="4" spans="1:6" ht="33" customHeight="1" x14ac:dyDescent="0.25">
      <c r="A4" s="16"/>
      <c r="B4" s="17"/>
      <c r="C4" s="32" t="s">
        <v>100</v>
      </c>
    </row>
    <row r="5" spans="1:6" ht="29.1" customHeight="1" x14ac:dyDescent="0.25">
      <c r="A5" s="19"/>
      <c r="B5" s="17"/>
      <c r="C5" s="33" t="s">
        <v>99</v>
      </c>
    </row>
    <row r="6" spans="1:6" s="13" customFormat="1" ht="57" customHeight="1" x14ac:dyDescent="0.25">
      <c r="A6" s="46" t="s">
        <v>113</v>
      </c>
      <c r="B6" s="46" t="s">
        <v>112</v>
      </c>
      <c r="C6" s="47" t="s">
        <v>83</v>
      </c>
      <c r="D6" s="47" t="s">
        <v>102</v>
      </c>
      <c r="E6" s="47" t="s">
        <v>82</v>
      </c>
      <c r="F6" s="47" t="s">
        <v>296</v>
      </c>
    </row>
    <row r="7" spans="1:6" s="13" customFormat="1" ht="39.75" customHeight="1" x14ac:dyDescent="0.25">
      <c r="A7" s="119" t="s">
        <v>106</v>
      </c>
      <c r="B7" s="120"/>
      <c r="C7" s="120"/>
      <c r="D7" s="121"/>
      <c r="E7" s="43"/>
      <c r="F7" s="43"/>
    </row>
    <row r="8" spans="1:6" s="13" customFormat="1" ht="261" customHeight="1" x14ac:dyDescent="0.25">
      <c r="A8" s="14" t="s">
        <v>84</v>
      </c>
      <c r="B8" s="14" t="s">
        <v>118</v>
      </c>
      <c r="C8" s="54" t="s">
        <v>101</v>
      </c>
      <c r="D8" s="14" t="s">
        <v>279</v>
      </c>
      <c r="E8" s="14" t="s">
        <v>278</v>
      </c>
      <c r="F8" s="35" t="s">
        <v>313</v>
      </c>
    </row>
    <row r="9" spans="1:6" s="13" customFormat="1" ht="122.45" customHeight="1" x14ac:dyDescent="0.25">
      <c r="A9" s="14" t="s">
        <v>85</v>
      </c>
      <c r="B9" s="14" t="s">
        <v>94</v>
      </c>
      <c r="C9" s="54" t="s">
        <v>101</v>
      </c>
      <c r="D9" s="14" t="s">
        <v>257</v>
      </c>
      <c r="E9" s="14"/>
      <c r="F9" s="14"/>
    </row>
    <row r="10" spans="1:6" s="13" customFormat="1" ht="180" customHeight="1" x14ac:dyDescent="0.25">
      <c r="A10" s="14" t="s">
        <v>69</v>
      </c>
      <c r="B10" s="14" t="s">
        <v>70</v>
      </c>
      <c r="C10" s="54" t="s">
        <v>101</v>
      </c>
      <c r="D10" s="14" t="s">
        <v>258</v>
      </c>
      <c r="E10" s="14" t="s">
        <v>138</v>
      </c>
      <c r="F10" s="14" t="s">
        <v>301</v>
      </c>
    </row>
    <row r="11" spans="1:6" s="20" customFormat="1" ht="41.25" customHeight="1" x14ac:dyDescent="0.25">
      <c r="A11" s="119" t="s">
        <v>107</v>
      </c>
      <c r="B11" s="120"/>
      <c r="C11" s="120"/>
      <c r="D11" s="120"/>
      <c r="E11" s="121"/>
      <c r="F11" s="80"/>
    </row>
    <row r="12" spans="1:6" s="13" customFormat="1" ht="169.5" customHeight="1" x14ac:dyDescent="0.25">
      <c r="A12" s="13" t="s">
        <v>87</v>
      </c>
      <c r="B12" s="35" t="s">
        <v>95</v>
      </c>
      <c r="C12" s="54" t="s">
        <v>101</v>
      </c>
      <c r="D12" s="14" t="s">
        <v>259</v>
      </c>
      <c r="E12" s="14"/>
      <c r="F12" s="14"/>
    </row>
    <row r="13" spans="1:6" s="13" customFormat="1" ht="133.5" customHeight="1" x14ac:dyDescent="0.25">
      <c r="A13" s="14" t="s">
        <v>78</v>
      </c>
      <c r="B13" s="40" t="s">
        <v>86</v>
      </c>
      <c r="C13" s="54" t="s">
        <v>101</v>
      </c>
      <c r="D13" s="14" t="s">
        <v>260</v>
      </c>
      <c r="E13" s="14"/>
      <c r="F13" s="14"/>
    </row>
    <row r="14" spans="1:6" s="13" customFormat="1" ht="101.25" customHeight="1" x14ac:dyDescent="0.25">
      <c r="A14" s="14" t="s">
        <v>53</v>
      </c>
      <c r="B14" s="14" t="s">
        <v>114</v>
      </c>
      <c r="C14" s="54" t="s">
        <v>101</v>
      </c>
      <c r="D14" s="14" t="s">
        <v>261</v>
      </c>
      <c r="E14" s="14"/>
      <c r="F14" s="14"/>
    </row>
    <row r="15" spans="1:6" s="13" customFormat="1" ht="114.75" customHeight="1" x14ac:dyDescent="0.25">
      <c r="A15" s="14" t="s">
        <v>52</v>
      </c>
      <c r="B15" s="30" t="s">
        <v>123</v>
      </c>
      <c r="C15" s="54" t="s">
        <v>101</v>
      </c>
      <c r="D15" s="56" t="s">
        <v>262</v>
      </c>
      <c r="E15" s="14"/>
      <c r="F15" s="14"/>
    </row>
    <row r="16" spans="1:6" s="13" customFormat="1" ht="124.5" customHeight="1" x14ac:dyDescent="0.25">
      <c r="A16" s="30" t="s">
        <v>71</v>
      </c>
      <c r="B16" s="30" t="s">
        <v>119</v>
      </c>
      <c r="C16" s="54" t="s">
        <v>101</v>
      </c>
      <c r="D16" s="14" t="s">
        <v>264</v>
      </c>
      <c r="E16" s="14" t="s">
        <v>263</v>
      </c>
      <c r="F16" s="35" t="s">
        <v>313</v>
      </c>
    </row>
    <row r="17" spans="1:6" s="13" customFormat="1" ht="232.5" customHeight="1" x14ac:dyDescent="0.25">
      <c r="A17" s="14" t="s">
        <v>88</v>
      </c>
      <c r="B17" s="35" t="s">
        <v>122</v>
      </c>
      <c r="C17" s="54" t="s">
        <v>101</v>
      </c>
      <c r="D17" s="14" t="s">
        <v>265</v>
      </c>
      <c r="E17" s="14"/>
      <c r="F17" s="14"/>
    </row>
    <row r="18" spans="1:6" s="13" customFormat="1" ht="187.5" customHeight="1" x14ac:dyDescent="0.25">
      <c r="A18" s="14" t="s">
        <v>90</v>
      </c>
      <c r="B18" s="14" t="s">
        <v>96</v>
      </c>
      <c r="C18" s="54" t="s">
        <v>101</v>
      </c>
      <c r="D18" s="14" t="s">
        <v>280</v>
      </c>
      <c r="E18" s="14" t="s">
        <v>281</v>
      </c>
      <c r="F18" s="14" t="s">
        <v>311</v>
      </c>
    </row>
    <row r="19" spans="1:6" s="13" customFormat="1" ht="46.5" customHeight="1" x14ac:dyDescent="0.25">
      <c r="A19" s="119" t="s">
        <v>108</v>
      </c>
      <c r="B19" s="120"/>
      <c r="C19" s="120"/>
      <c r="D19" s="120"/>
      <c r="E19" s="121"/>
      <c r="F19" s="43"/>
    </row>
    <row r="20" spans="1:6" s="13" customFormat="1" ht="199.5" customHeight="1" x14ac:dyDescent="0.25">
      <c r="A20" s="14" t="s">
        <v>51</v>
      </c>
      <c r="B20" s="35" t="s">
        <v>117</v>
      </c>
      <c r="C20" s="54" t="s">
        <v>101</v>
      </c>
      <c r="D20" s="14" t="s">
        <v>266</v>
      </c>
      <c r="E20" s="14"/>
      <c r="F20" s="30" t="s">
        <v>314</v>
      </c>
    </row>
    <row r="21" spans="1:6" s="39" customFormat="1" ht="66" customHeight="1" x14ac:dyDescent="0.25">
      <c r="A21" s="35" t="s">
        <v>55</v>
      </c>
      <c r="B21" s="35" t="s">
        <v>76</v>
      </c>
      <c r="C21" s="54" t="s">
        <v>101</v>
      </c>
      <c r="D21" s="35" t="s">
        <v>267</v>
      </c>
      <c r="E21" s="35"/>
      <c r="F21" s="35"/>
    </row>
    <row r="22" spans="1:6" s="13" customFormat="1" ht="134.25" customHeight="1" x14ac:dyDescent="0.25">
      <c r="A22" s="14" t="s">
        <v>91</v>
      </c>
      <c r="B22" s="14" t="s">
        <v>115</v>
      </c>
      <c r="C22" s="54" t="s">
        <v>101</v>
      </c>
      <c r="D22" s="35" t="s">
        <v>283</v>
      </c>
      <c r="E22" s="35" t="s">
        <v>282</v>
      </c>
      <c r="F22" s="35" t="s">
        <v>305</v>
      </c>
    </row>
    <row r="23" spans="1:6" s="21" customFormat="1" ht="36.75" customHeight="1" x14ac:dyDescent="0.25">
      <c r="A23" s="119" t="s">
        <v>109</v>
      </c>
      <c r="B23" s="120"/>
      <c r="C23" s="120"/>
      <c r="D23" s="121"/>
      <c r="E23" s="42"/>
      <c r="F23" s="42"/>
    </row>
    <row r="24" spans="1:6" s="13" customFormat="1" ht="190.5" customHeight="1" x14ac:dyDescent="0.25">
      <c r="A24" s="14" t="s">
        <v>50</v>
      </c>
      <c r="B24" s="14" t="s">
        <v>124</v>
      </c>
      <c r="C24" s="54" t="s">
        <v>101</v>
      </c>
      <c r="D24" s="14" t="s">
        <v>268</v>
      </c>
      <c r="E24" s="71"/>
      <c r="F24" s="14"/>
    </row>
    <row r="25" spans="1:6" s="13" customFormat="1" ht="154.5" customHeight="1" x14ac:dyDescent="0.25">
      <c r="A25" s="14" t="s">
        <v>49</v>
      </c>
      <c r="B25" s="35" t="s">
        <v>97</v>
      </c>
      <c r="C25" s="54" t="s">
        <v>101</v>
      </c>
      <c r="D25" s="14" t="s">
        <v>284</v>
      </c>
      <c r="E25" s="14" t="s">
        <v>285</v>
      </c>
      <c r="F25" s="14" t="s">
        <v>303</v>
      </c>
    </row>
    <row r="26" spans="1:6" s="39" customFormat="1" ht="108" customHeight="1" x14ac:dyDescent="0.25">
      <c r="A26" s="35" t="s">
        <v>58</v>
      </c>
      <c r="B26" s="38" t="s">
        <v>74</v>
      </c>
      <c r="C26" s="54" t="s">
        <v>101</v>
      </c>
      <c r="D26" s="35" t="s">
        <v>270</v>
      </c>
      <c r="E26" s="35" t="s">
        <v>269</v>
      </c>
      <c r="F26" s="35" t="s">
        <v>304</v>
      </c>
    </row>
    <row r="27" spans="1:6" s="13" customFormat="1" ht="105" x14ac:dyDescent="0.25">
      <c r="A27" s="35" t="s">
        <v>75</v>
      </c>
      <c r="B27" s="48" t="s">
        <v>120</v>
      </c>
      <c r="C27" s="54" t="s">
        <v>101</v>
      </c>
      <c r="D27" s="14" t="s">
        <v>271</v>
      </c>
      <c r="E27" s="14"/>
      <c r="F27" s="35"/>
    </row>
    <row r="28" spans="1:6" s="13" customFormat="1" ht="37.5" customHeight="1" x14ac:dyDescent="0.25">
      <c r="A28" s="119" t="s">
        <v>110</v>
      </c>
      <c r="B28" s="120"/>
      <c r="C28" s="120"/>
      <c r="D28" s="121"/>
      <c r="E28" s="43"/>
      <c r="F28" s="80"/>
    </row>
    <row r="29" spans="1:6" s="13" customFormat="1" ht="150.75" customHeight="1" x14ac:dyDescent="0.25">
      <c r="A29" s="14" t="s">
        <v>30</v>
      </c>
      <c r="B29" s="35" t="s">
        <v>73</v>
      </c>
      <c r="C29" s="54" t="s">
        <v>101</v>
      </c>
      <c r="D29" s="14" t="s">
        <v>272</v>
      </c>
      <c r="E29" s="14"/>
      <c r="F29" s="14"/>
    </row>
    <row r="30" spans="1:6" s="13" customFormat="1" ht="160.5" customHeight="1" x14ac:dyDescent="0.25">
      <c r="A30" s="14" t="s">
        <v>56</v>
      </c>
      <c r="B30" s="14" t="s">
        <v>116</v>
      </c>
      <c r="C30" s="54" t="s">
        <v>101</v>
      </c>
      <c r="D30" s="14" t="s">
        <v>273</v>
      </c>
      <c r="E30" s="14"/>
      <c r="F30" s="14"/>
    </row>
    <row r="31" spans="1:6" s="13" customFormat="1" ht="375.75" customHeight="1" x14ac:dyDescent="0.25">
      <c r="A31" s="14" t="s">
        <v>89</v>
      </c>
      <c r="B31" s="14" t="s">
        <v>121</v>
      </c>
      <c r="C31" s="54" t="s">
        <v>101</v>
      </c>
      <c r="D31" s="14" t="s">
        <v>274</v>
      </c>
      <c r="E31" s="56" t="s">
        <v>275</v>
      </c>
      <c r="F31" s="14" t="s">
        <v>317</v>
      </c>
    </row>
    <row r="32" spans="1:6" s="13" customFormat="1" ht="75" x14ac:dyDescent="0.25">
      <c r="A32" s="14" t="s">
        <v>92</v>
      </c>
      <c r="B32" s="14" t="s">
        <v>72</v>
      </c>
      <c r="C32" s="54" t="s">
        <v>101</v>
      </c>
      <c r="D32" s="71"/>
      <c r="E32" s="14"/>
      <c r="F32" s="14"/>
    </row>
    <row r="33" spans="1:6" s="13" customFormat="1" x14ac:dyDescent="0.25">
      <c r="A33" s="14"/>
      <c r="B33" s="14"/>
      <c r="C33" s="14"/>
      <c r="D33" s="14"/>
      <c r="E33" s="14"/>
      <c r="F33" s="14"/>
    </row>
    <row r="34" spans="1:6" s="13" customFormat="1" ht="32.25" customHeight="1" x14ac:dyDescent="0.25">
      <c r="A34" s="119" t="s">
        <v>111</v>
      </c>
      <c r="B34" s="120"/>
      <c r="C34" s="120"/>
      <c r="D34" s="120"/>
      <c r="E34" s="121"/>
      <c r="F34" s="43"/>
    </row>
    <row r="35" spans="1:6" s="13" customFormat="1" ht="47.1" customHeight="1" x14ac:dyDescent="0.25">
      <c r="A35" s="30" t="s">
        <v>93</v>
      </c>
      <c r="B35" s="14"/>
      <c r="C35" s="66"/>
      <c r="D35" s="71"/>
      <c r="E35" s="71"/>
      <c r="F35" s="14"/>
    </row>
    <row r="36" spans="1:6" s="13" customFormat="1" ht="18" customHeight="1" x14ac:dyDescent="0.25">
      <c r="A36" s="41"/>
      <c r="B36" s="14"/>
      <c r="C36" s="14"/>
      <c r="D36" s="14"/>
      <c r="E36" s="45"/>
      <c r="F36" s="14"/>
    </row>
    <row r="37" spans="1:6" s="13" customFormat="1" ht="33" customHeight="1" x14ac:dyDescent="0.25">
      <c r="A37" s="108" t="s">
        <v>31</v>
      </c>
      <c r="B37" s="109"/>
      <c r="C37" s="109"/>
      <c r="D37" s="109"/>
      <c r="E37" s="110"/>
    </row>
    <row r="38" spans="1:6" s="13" customFormat="1" ht="34.5" customHeight="1" x14ac:dyDescent="0.25">
      <c r="A38" s="22" t="s">
        <v>277</v>
      </c>
      <c r="B38" s="28"/>
      <c r="C38" s="72" t="s">
        <v>315</v>
      </c>
      <c r="D38" s="111" t="s">
        <v>302</v>
      </c>
      <c r="E38" s="112"/>
    </row>
    <row r="39" spans="1:6" s="13" customFormat="1" ht="84" customHeight="1" x14ac:dyDescent="0.25">
      <c r="A39" s="116" t="s">
        <v>32</v>
      </c>
      <c r="B39" s="113" t="s">
        <v>276</v>
      </c>
      <c r="C39" s="114"/>
      <c r="D39" s="114"/>
      <c r="E39" s="115"/>
    </row>
    <row r="40" spans="1:6" s="13" customFormat="1" ht="82.5" customHeight="1" x14ac:dyDescent="0.25">
      <c r="A40" s="117"/>
      <c r="B40" s="113" t="s">
        <v>137</v>
      </c>
      <c r="C40" s="114"/>
      <c r="D40" s="114"/>
      <c r="E40" s="115"/>
    </row>
    <row r="41" spans="1:6" s="13" customFormat="1" ht="237.75" customHeight="1" x14ac:dyDescent="0.25">
      <c r="A41" s="118"/>
      <c r="B41" s="113" t="s">
        <v>295</v>
      </c>
      <c r="C41" s="114"/>
      <c r="D41" s="114"/>
      <c r="E41" s="115"/>
    </row>
    <row r="42" spans="1:6" s="13" customFormat="1" ht="34.5" customHeight="1" x14ac:dyDescent="0.25">
      <c r="A42" s="108" t="s">
        <v>33</v>
      </c>
      <c r="B42" s="109"/>
      <c r="C42" s="109"/>
      <c r="D42" s="109"/>
      <c r="E42" s="110"/>
    </row>
    <row r="43" spans="1:6" s="13" customFormat="1" ht="60.75" customHeight="1" x14ac:dyDescent="0.25">
      <c r="A43" s="22" t="s">
        <v>34</v>
      </c>
      <c r="B43" s="102" t="s">
        <v>105</v>
      </c>
      <c r="C43" s="103"/>
      <c r="D43" s="103"/>
      <c r="E43" s="104"/>
    </row>
    <row r="44" spans="1:6" s="13" customFormat="1" ht="114" customHeight="1" x14ac:dyDescent="0.25">
      <c r="A44" s="22" t="s">
        <v>35</v>
      </c>
      <c r="B44" s="102" t="s">
        <v>318</v>
      </c>
      <c r="C44" s="103"/>
      <c r="D44" s="103"/>
      <c r="E44" s="104"/>
    </row>
    <row r="45" spans="1:6" s="13" customFormat="1" ht="42.75" customHeight="1" x14ac:dyDescent="0.25">
      <c r="A45" s="34" t="s">
        <v>57</v>
      </c>
      <c r="B45" s="105" t="s">
        <v>68</v>
      </c>
      <c r="C45" s="106"/>
      <c r="D45" s="106"/>
      <c r="E45" s="107"/>
    </row>
    <row r="46" spans="1:6" s="13" customFormat="1" x14ac:dyDescent="0.25"/>
    <row r="47" spans="1:6" s="13" customFormat="1" x14ac:dyDescent="0.25"/>
    <row r="48" spans="1:6" s="13" customFormat="1" x14ac:dyDescent="0.25"/>
    <row r="49" s="13" customFormat="1" x14ac:dyDescent="0.25"/>
    <row r="50" s="13" customFormat="1" x14ac:dyDescent="0.25"/>
    <row r="51" s="13" customFormat="1" x14ac:dyDescent="0.25"/>
    <row r="52" s="13" customFormat="1" x14ac:dyDescent="0.25"/>
    <row r="53" s="13" customFormat="1" x14ac:dyDescent="0.25"/>
    <row r="54" s="13" customFormat="1" x14ac:dyDescent="0.25"/>
    <row r="55" s="13" customFormat="1" x14ac:dyDescent="0.25"/>
    <row r="56" s="13" customFormat="1" x14ac:dyDescent="0.25"/>
    <row r="57" s="13" customFormat="1" x14ac:dyDescent="0.25"/>
    <row r="58" s="13" customFormat="1" x14ac:dyDescent="0.25"/>
    <row r="59" s="13" customFormat="1" x14ac:dyDescent="0.25"/>
    <row r="60" s="13" customFormat="1" x14ac:dyDescent="0.25"/>
    <row r="61" s="13" customFormat="1" x14ac:dyDescent="0.25"/>
    <row r="62" s="13" customFormat="1" x14ac:dyDescent="0.25"/>
    <row r="63" s="13" customFormat="1" x14ac:dyDescent="0.25"/>
    <row r="64" s="13" customFormat="1" x14ac:dyDescent="0.25"/>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2" customFormat="1" x14ac:dyDescent="0.25"/>
    <row r="74" s="12" customFormat="1" x14ac:dyDescent="0.25"/>
    <row r="75" s="12" customFormat="1" x14ac:dyDescent="0.25"/>
    <row r="76" s="12" customFormat="1" x14ac:dyDescent="0.25"/>
    <row r="77" s="12" customFormat="1" x14ac:dyDescent="0.25"/>
    <row r="78" s="12" customFormat="1" x14ac:dyDescent="0.25"/>
  </sheetData>
  <mergeCells count="17">
    <mergeCell ref="A1:D1"/>
    <mergeCell ref="A7:D7"/>
    <mergeCell ref="B43:E43"/>
    <mergeCell ref="A37:E37"/>
    <mergeCell ref="A23:D23"/>
    <mergeCell ref="A28:D28"/>
    <mergeCell ref="A11:E11"/>
    <mergeCell ref="A19:E19"/>
    <mergeCell ref="A34:E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abSelected="1" topLeftCell="A25" zoomScale="70" zoomScaleNormal="70" workbookViewId="0">
      <selection activeCell="A37" sqref="A37"/>
    </sheetView>
  </sheetViews>
  <sheetFormatPr baseColWidth="10" defaultRowHeight="15" x14ac:dyDescent="0.25"/>
  <cols>
    <col min="1" max="1" width="38.7109375" style="12" customWidth="1"/>
    <col min="2" max="2" width="28.140625" customWidth="1"/>
    <col min="3" max="3" width="24.28515625" customWidth="1"/>
    <col min="4" max="4" width="28.42578125" customWidth="1"/>
    <col min="5" max="5" width="21.5703125" customWidth="1"/>
    <col min="6" max="6" width="25.5703125" customWidth="1"/>
    <col min="7" max="7" width="162.140625" customWidth="1"/>
    <col min="8" max="8" width="113.85546875" bestFit="1" customWidth="1"/>
    <col min="9" max="9" width="231.5703125" bestFit="1" customWidth="1"/>
    <col min="10" max="10" width="25.140625" bestFit="1" customWidth="1"/>
    <col min="11" max="11" width="47.140625" bestFit="1" customWidth="1"/>
    <col min="12" max="12" width="69.5703125" bestFit="1" customWidth="1"/>
    <col min="13" max="13" width="64.140625" bestFit="1" customWidth="1"/>
  </cols>
  <sheetData>
    <row r="1" spans="1:13" ht="56.25" customHeight="1" x14ac:dyDescent="0.25">
      <c r="A1" s="25" t="s">
        <v>39</v>
      </c>
      <c r="B1" s="25" t="s">
        <v>125</v>
      </c>
      <c r="C1" s="25" t="s">
        <v>133</v>
      </c>
      <c r="D1" s="25" t="s">
        <v>40</v>
      </c>
      <c r="E1" s="25" t="s">
        <v>41</v>
      </c>
      <c r="F1" s="25" t="s">
        <v>42</v>
      </c>
      <c r="G1" s="25" t="s">
        <v>48</v>
      </c>
      <c r="H1" s="26" t="s">
        <v>43</v>
      </c>
      <c r="I1" s="26" t="s">
        <v>44</v>
      </c>
      <c r="J1" s="26" t="s">
        <v>47</v>
      </c>
      <c r="K1" s="26" t="s">
        <v>45</v>
      </c>
      <c r="L1" s="26" t="s">
        <v>77</v>
      </c>
      <c r="M1" s="26" t="s">
        <v>46</v>
      </c>
    </row>
    <row r="2" spans="1:13" s="1" customFormat="1" ht="90" x14ac:dyDescent="0.25">
      <c r="A2" s="57" t="s">
        <v>140</v>
      </c>
      <c r="B2" s="60">
        <v>2100000</v>
      </c>
      <c r="C2" s="61"/>
      <c r="D2" s="61"/>
      <c r="E2" s="61"/>
      <c r="F2" s="62">
        <f>B2/11290676</f>
        <v>0.18599417785082134</v>
      </c>
      <c r="G2" s="58"/>
      <c r="H2" s="58"/>
      <c r="I2" s="58"/>
      <c r="J2" s="58"/>
      <c r="K2" s="58"/>
      <c r="L2" s="58"/>
      <c r="M2" s="59"/>
    </row>
    <row r="3" spans="1:13" ht="93.75" customHeight="1" x14ac:dyDescent="0.25">
      <c r="A3" s="23" t="s">
        <v>141</v>
      </c>
      <c r="B3" s="81">
        <v>800000</v>
      </c>
      <c r="C3" s="63"/>
      <c r="D3" s="63"/>
      <c r="E3" s="63"/>
      <c r="F3" s="63"/>
      <c r="G3" s="24" t="s">
        <v>142</v>
      </c>
      <c r="H3" s="24" t="s">
        <v>143</v>
      </c>
      <c r="I3" s="24" t="s">
        <v>144</v>
      </c>
      <c r="J3" s="24" t="s">
        <v>145</v>
      </c>
      <c r="K3" s="24" t="s">
        <v>146</v>
      </c>
      <c r="L3" s="24" t="s">
        <v>147</v>
      </c>
      <c r="M3" s="24" t="s">
        <v>148</v>
      </c>
    </row>
    <row r="4" spans="1:13" ht="129" customHeight="1" x14ac:dyDescent="0.25">
      <c r="A4" s="23" t="s">
        <v>134</v>
      </c>
      <c r="B4" s="81">
        <v>1300000</v>
      </c>
      <c r="C4" s="63"/>
      <c r="D4" s="63"/>
      <c r="E4" s="63"/>
      <c r="F4" s="63"/>
      <c r="G4" s="24" t="s">
        <v>149</v>
      </c>
      <c r="H4" s="24" t="s">
        <v>150</v>
      </c>
      <c r="I4" s="24" t="s">
        <v>144</v>
      </c>
      <c r="J4" s="24" t="s">
        <v>145</v>
      </c>
      <c r="K4" s="24" t="s">
        <v>151</v>
      </c>
      <c r="L4" s="24" t="s">
        <v>152</v>
      </c>
      <c r="M4" s="24" t="s">
        <v>148</v>
      </c>
    </row>
    <row r="5" spans="1:13" s="1" customFormat="1" ht="75" x14ac:dyDescent="0.25">
      <c r="A5" s="57" t="s">
        <v>153</v>
      </c>
      <c r="B5" s="60">
        <v>2200000</v>
      </c>
      <c r="C5" s="61"/>
      <c r="D5" s="61"/>
      <c r="E5" s="61"/>
      <c r="F5" s="62">
        <f>B5/11290676</f>
        <v>0.19485104346276522</v>
      </c>
      <c r="G5" s="58"/>
      <c r="H5" s="58"/>
      <c r="I5" s="58"/>
      <c r="J5" s="58"/>
      <c r="K5" s="58"/>
      <c r="L5" s="58"/>
      <c r="M5" s="59"/>
    </row>
    <row r="6" spans="1:13" ht="269.25" customHeight="1" x14ac:dyDescent="0.25">
      <c r="A6" s="23" t="s">
        <v>154</v>
      </c>
      <c r="B6" s="81">
        <v>1400000</v>
      </c>
      <c r="C6" s="63"/>
      <c r="D6" s="63"/>
      <c r="E6" s="63"/>
      <c r="F6" s="63"/>
      <c r="G6" s="24" t="s">
        <v>155</v>
      </c>
      <c r="H6" s="24" t="s">
        <v>156</v>
      </c>
      <c r="I6" s="24" t="s">
        <v>157</v>
      </c>
      <c r="J6" s="24" t="s">
        <v>158</v>
      </c>
      <c r="K6" s="24" t="s">
        <v>159</v>
      </c>
      <c r="L6" s="24" t="s">
        <v>160</v>
      </c>
      <c r="M6" s="24" t="s">
        <v>161</v>
      </c>
    </row>
    <row r="7" spans="1:13" ht="195" customHeight="1" x14ac:dyDescent="0.25">
      <c r="A7" s="23" t="s">
        <v>162</v>
      </c>
      <c r="B7" s="81">
        <v>500000</v>
      </c>
      <c r="C7" s="63"/>
      <c r="D7" s="63"/>
      <c r="E7" s="63"/>
      <c r="F7" s="63"/>
      <c r="G7" s="44" t="s">
        <v>163</v>
      </c>
      <c r="H7" s="44" t="s">
        <v>164</v>
      </c>
      <c r="I7" s="44" t="s">
        <v>165</v>
      </c>
      <c r="J7" s="44" t="s">
        <v>158</v>
      </c>
      <c r="K7" s="44" t="s">
        <v>166</v>
      </c>
      <c r="L7" s="44" t="s">
        <v>167</v>
      </c>
      <c r="M7" s="44" t="s">
        <v>168</v>
      </c>
    </row>
    <row r="8" spans="1:13" ht="270" x14ac:dyDescent="0.25">
      <c r="A8" s="23" t="s">
        <v>169</v>
      </c>
      <c r="B8" s="81">
        <v>300000</v>
      </c>
      <c r="C8" s="63"/>
      <c r="D8" s="63"/>
      <c r="E8" s="63"/>
      <c r="F8" s="63"/>
      <c r="G8" s="67" t="s">
        <v>170</v>
      </c>
      <c r="H8" s="67" t="s">
        <v>171</v>
      </c>
      <c r="I8" s="67" t="s">
        <v>165</v>
      </c>
      <c r="J8" s="67" t="s">
        <v>172</v>
      </c>
      <c r="K8" s="67" t="s">
        <v>173</v>
      </c>
      <c r="L8" s="67" t="s">
        <v>174</v>
      </c>
      <c r="M8" s="67" t="s">
        <v>168</v>
      </c>
    </row>
    <row r="9" spans="1:13" s="1" customFormat="1" ht="90" x14ac:dyDescent="0.25">
      <c r="A9" s="57" t="s">
        <v>175</v>
      </c>
      <c r="B9" s="60">
        <v>679437</v>
      </c>
      <c r="C9" s="61"/>
      <c r="D9" s="61"/>
      <c r="E9" s="61"/>
      <c r="F9" s="62">
        <f>B9/11290676</f>
        <v>6.0176822007823094E-2</v>
      </c>
      <c r="G9" s="58"/>
      <c r="H9" s="58"/>
      <c r="I9" s="58"/>
      <c r="J9" s="58"/>
      <c r="K9" s="58"/>
      <c r="L9" s="58"/>
      <c r="M9" s="59"/>
    </row>
    <row r="10" spans="1:13" ht="300" x14ac:dyDescent="0.25">
      <c r="A10" s="23" t="s">
        <v>176</v>
      </c>
      <c r="B10" s="81">
        <v>100000</v>
      </c>
      <c r="C10" s="63"/>
      <c r="D10" s="63"/>
      <c r="E10" s="63"/>
      <c r="F10" s="63"/>
      <c r="G10" s="44" t="s">
        <v>177</v>
      </c>
      <c r="H10" s="44" t="s">
        <v>178</v>
      </c>
      <c r="I10" s="44" t="s">
        <v>179</v>
      </c>
      <c r="J10" s="44" t="s">
        <v>158</v>
      </c>
      <c r="K10" s="44" t="s">
        <v>180</v>
      </c>
      <c r="L10" s="44" t="s">
        <v>181</v>
      </c>
      <c r="M10" s="44" t="s">
        <v>182</v>
      </c>
    </row>
    <row r="11" spans="1:13" ht="160.5" customHeight="1" x14ac:dyDescent="0.25">
      <c r="A11" s="23" t="s">
        <v>183</v>
      </c>
      <c r="B11" s="81">
        <v>530000</v>
      </c>
      <c r="C11" s="63"/>
      <c r="D11" s="63"/>
      <c r="E11" s="63"/>
      <c r="F11" s="63"/>
      <c r="G11" s="67" t="s">
        <v>184</v>
      </c>
      <c r="H11" s="67" t="s">
        <v>185</v>
      </c>
      <c r="I11" s="67" t="s">
        <v>165</v>
      </c>
      <c r="J11" s="67" t="s">
        <v>158</v>
      </c>
      <c r="K11" s="67" t="s">
        <v>186</v>
      </c>
      <c r="L11" s="67" t="s">
        <v>187</v>
      </c>
      <c r="M11" s="67" t="s">
        <v>182</v>
      </c>
    </row>
    <row r="12" spans="1:13" ht="225" x14ac:dyDescent="0.25">
      <c r="A12" s="23" t="s">
        <v>135</v>
      </c>
      <c r="B12" s="81">
        <v>49437</v>
      </c>
      <c r="C12" s="63"/>
      <c r="D12" s="63"/>
      <c r="E12" s="63"/>
      <c r="F12" s="63"/>
      <c r="G12" s="44" t="s">
        <v>188</v>
      </c>
      <c r="H12" s="44" t="s">
        <v>189</v>
      </c>
      <c r="I12" s="44" t="s">
        <v>190</v>
      </c>
      <c r="J12" s="44" t="s">
        <v>145</v>
      </c>
      <c r="K12" s="44" t="s">
        <v>180</v>
      </c>
      <c r="L12" s="44" t="s">
        <v>191</v>
      </c>
      <c r="M12" s="44" t="s">
        <v>192</v>
      </c>
    </row>
    <row r="13" spans="1:13" s="1" customFormat="1" ht="117.75" customHeight="1" x14ac:dyDescent="0.25">
      <c r="A13" s="57" t="s">
        <v>193</v>
      </c>
      <c r="B13" s="61"/>
      <c r="C13" s="60">
        <v>3566337</v>
      </c>
      <c r="D13" s="60">
        <v>848929</v>
      </c>
      <c r="E13" s="61"/>
      <c r="F13" s="62">
        <f>(D13+C13)/11290676</f>
        <v>0.39105417602984976</v>
      </c>
      <c r="G13" s="58"/>
      <c r="H13" s="58"/>
      <c r="I13" s="58"/>
      <c r="J13" s="58"/>
      <c r="K13" s="58"/>
      <c r="L13" s="58"/>
      <c r="M13" s="59"/>
    </row>
    <row r="14" spans="1:13" ht="270" x14ac:dyDescent="0.25">
      <c r="A14" s="23" t="s">
        <v>194</v>
      </c>
      <c r="B14" s="63"/>
      <c r="C14" s="63"/>
      <c r="D14" s="64">
        <v>250000</v>
      </c>
      <c r="E14" s="63"/>
      <c r="F14" s="63"/>
      <c r="G14" s="44" t="s">
        <v>195</v>
      </c>
      <c r="H14" s="44" t="s">
        <v>196</v>
      </c>
      <c r="I14" s="44" t="s">
        <v>197</v>
      </c>
      <c r="J14" s="44" t="s">
        <v>145</v>
      </c>
      <c r="K14" s="44" t="s">
        <v>198</v>
      </c>
      <c r="L14" s="44" t="s">
        <v>199</v>
      </c>
      <c r="M14" s="44" t="s">
        <v>200</v>
      </c>
    </row>
    <row r="15" spans="1:13" ht="143.25" customHeight="1" x14ac:dyDescent="0.25">
      <c r="A15" s="23" t="s">
        <v>201</v>
      </c>
      <c r="B15" s="63"/>
      <c r="C15" s="63"/>
      <c r="D15" s="64">
        <v>568929</v>
      </c>
      <c r="E15" s="63"/>
      <c r="F15" s="63"/>
      <c r="G15" s="44" t="s">
        <v>202</v>
      </c>
      <c r="H15" s="44" t="s">
        <v>203</v>
      </c>
      <c r="I15" s="44" t="s">
        <v>204</v>
      </c>
      <c r="J15" s="44" t="s">
        <v>145</v>
      </c>
      <c r="K15" s="44" t="s">
        <v>205</v>
      </c>
      <c r="L15" s="44" t="s">
        <v>206</v>
      </c>
      <c r="M15" s="44" t="s">
        <v>207</v>
      </c>
    </row>
    <row r="16" spans="1:13" ht="240" x14ac:dyDescent="0.25">
      <c r="A16" s="23" t="s">
        <v>208</v>
      </c>
      <c r="B16" s="63"/>
      <c r="C16" s="63"/>
      <c r="D16" s="64">
        <v>30000</v>
      </c>
      <c r="E16" s="63"/>
      <c r="F16" s="63"/>
      <c r="G16" s="24" t="s">
        <v>209</v>
      </c>
      <c r="H16" s="24" t="s">
        <v>210</v>
      </c>
      <c r="I16" s="24" t="s">
        <v>211</v>
      </c>
      <c r="J16" s="24" t="s">
        <v>212</v>
      </c>
      <c r="K16" s="24" t="s">
        <v>213</v>
      </c>
      <c r="L16" s="24" t="s">
        <v>214</v>
      </c>
      <c r="M16" s="24" t="s">
        <v>215</v>
      </c>
    </row>
    <row r="17" spans="1:13" ht="44.25" customHeight="1" x14ac:dyDescent="0.25">
      <c r="A17" s="23" t="s">
        <v>216</v>
      </c>
      <c r="B17" s="63"/>
      <c r="C17" s="122">
        <v>300000</v>
      </c>
      <c r="D17" s="63"/>
      <c r="E17" s="63"/>
      <c r="F17" s="63"/>
      <c r="G17" s="24" t="s">
        <v>217</v>
      </c>
      <c r="H17" s="24" t="s">
        <v>218</v>
      </c>
      <c r="I17" s="24" t="s">
        <v>219</v>
      </c>
      <c r="J17" s="24" t="s">
        <v>212</v>
      </c>
      <c r="K17" s="24" t="s">
        <v>220</v>
      </c>
      <c r="L17" s="24" t="s">
        <v>221</v>
      </c>
      <c r="M17" s="24" t="s">
        <v>222</v>
      </c>
    </row>
    <row r="18" spans="1:13" ht="315" x14ac:dyDescent="0.25">
      <c r="A18" s="23" t="s">
        <v>223</v>
      </c>
      <c r="B18" s="63"/>
      <c r="C18" s="122">
        <v>834337</v>
      </c>
      <c r="D18" s="63"/>
      <c r="E18" s="63"/>
      <c r="F18" s="63"/>
      <c r="G18" s="44" t="s">
        <v>224</v>
      </c>
      <c r="H18" s="44" t="s">
        <v>225</v>
      </c>
      <c r="I18" s="44" t="s">
        <v>226</v>
      </c>
      <c r="J18" s="44" t="s">
        <v>227</v>
      </c>
      <c r="K18" s="44" t="s">
        <v>228</v>
      </c>
      <c r="L18" s="44" t="s">
        <v>229</v>
      </c>
      <c r="M18" s="44" t="s">
        <v>230</v>
      </c>
    </row>
    <row r="19" spans="1:13" ht="224.25" customHeight="1" x14ac:dyDescent="0.25">
      <c r="A19" s="23" t="s">
        <v>231</v>
      </c>
      <c r="B19" s="63"/>
      <c r="C19" s="122">
        <v>2000000</v>
      </c>
      <c r="D19" s="63"/>
      <c r="E19" s="63"/>
      <c r="F19" s="63"/>
      <c r="G19" s="44" t="s">
        <v>232</v>
      </c>
      <c r="H19" s="44" t="s">
        <v>233</v>
      </c>
      <c r="I19" s="44" t="s">
        <v>234</v>
      </c>
      <c r="J19" s="44" t="s">
        <v>145</v>
      </c>
      <c r="K19" s="44" t="s">
        <v>235</v>
      </c>
      <c r="L19" s="44" t="s">
        <v>236</v>
      </c>
      <c r="M19" s="44" t="s">
        <v>237</v>
      </c>
    </row>
    <row r="20" spans="1:13" s="1" customFormat="1" ht="105" customHeight="1" x14ac:dyDescent="0.25">
      <c r="A20" s="57" t="s">
        <v>238</v>
      </c>
      <c r="B20" s="61"/>
      <c r="C20" s="61"/>
      <c r="D20" s="61"/>
      <c r="E20" s="60">
        <v>1000000</v>
      </c>
      <c r="F20" s="62">
        <f>E20/11290676</f>
        <v>8.8568656119438732E-2</v>
      </c>
      <c r="G20" s="58"/>
      <c r="H20" s="58"/>
      <c r="I20" s="58"/>
      <c r="J20" s="58"/>
      <c r="K20" s="58"/>
      <c r="L20" s="58"/>
      <c r="M20" s="59"/>
    </row>
    <row r="21" spans="1:13" s="73" customFormat="1" ht="273" customHeight="1" x14ac:dyDescent="0.25">
      <c r="A21" s="75" t="s">
        <v>312</v>
      </c>
      <c r="B21" s="76"/>
      <c r="C21" s="76"/>
      <c r="D21" s="76"/>
      <c r="E21" s="77">
        <v>712500</v>
      </c>
      <c r="F21" s="78">
        <f>E21/11290676</f>
        <v>6.3105167485100089E-2</v>
      </c>
      <c r="G21" s="79" t="s">
        <v>306</v>
      </c>
      <c r="H21" s="75" t="s">
        <v>307</v>
      </c>
      <c r="I21" s="75" t="s">
        <v>286</v>
      </c>
      <c r="J21" s="75" t="s">
        <v>287</v>
      </c>
      <c r="K21" s="75" t="s">
        <v>288</v>
      </c>
      <c r="L21" s="75" t="s">
        <v>293</v>
      </c>
      <c r="M21" s="75" t="s">
        <v>308</v>
      </c>
    </row>
    <row r="22" spans="1:13" s="74" customFormat="1" ht="298.5" customHeight="1" x14ac:dyDescent="0.25">
      <c r="A22" s="79" t="s">
        <v>309</v>
      </c>
      <c r="B22" s="79"/>
      <c r="C22" s="79"/>
      <c r="D22" s="79"/>
      <c r="E22" s="77">
        <v>287500</v>
      </c>
      <c r="F22" s="78">
        <f t="shared" ref="F22" si="0">E22/11290676</f>
        <v>2.5463488634338633E-2</v>
      </c>
      <c r="G22" s="79" t="s">
        <v>290</v>
      </c>
      <c r="H22" s="79" t="s">
        <v>310</v>
      </c>
      <c r="I22" s="79" t="s">
        <v>286</v>
      </c>
      <c r="J22" s="79" t="s">
        <v>289</v>
      </c>
      <c r="K22" s="79" t="s">
        <v>291</v>
      </c>
      <c r="L22" s="79" t="s">
        <v>294</v>
      </c>
      <c r="M22" s="79" t="s">
        <v>292</v>
      </c>
    </row>
    <row r="23" spans="1:13" ht="60" x14ac:dyDescent="0.25">
      <c r="A23" s="57" t="s">
        <v>240</v>
      </c>
      <c r="B23" s="63"/>
      <c r="C23" s="63"/>
      <c r="D23" s="64">
        <v>895973</v>
      </c>
      <c r="E23" s="63"/>
      <c r="F23" s="65">
        <f>D23/11290676</f>
        <v>7.9355124529301879E-2</v>
      </c>
      <c r="G23" s="24"/>
      <c r="H23" s="24"/>
      <c r="I23" s="24"/>
      <c r="J23" s="24"/>
      <c r="K23" s="24"/>
      <c r="L23" s="24"/>
      <c r="M23" s="27"/>
    </row>
    <row r="24" spans="1:13" ht="270" x14ac:dyDescent="0.25">
      <c r="A24" s="23" t="s">
        <v>239</v>
      </c>
      <c r="B24" s="63"/>
      <c r="C24" s="63"/>
      <c r="D24" s="64">
        <v>895973</v>
      </c>
      <c r="E24" s="63"/>
      <c r="F24" s="63"/>
      <c r="G24" s="24" t="s">
        <v>241</v>
      </c>
      <c r="H24" s="24" t="s">
        <v>242</v>
      </c>
      <c r="I24" s="24" t="s">
        <v>243</v>
      </c>
      <c r="J24" s="24" t="s">
        <v>244</v>
      </c>
      <c r="K24" s="24"/>
      <c r="L24" s="24" t="s">
        <v>245</v>
      </c>
      <c r="M24" s="24" t="s">
        <v>246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Celia GASPERINI</cp:lastModifiedBy>
  <cp:lastPrinted>2022-01-25T07:42:19Z</cp:lastPrinted>
  <dcterms:created xsi:type="dcterms:W3CDTF">2021-12-29T14:10:37Z</dcterms:created>
  <dcterms:modified xsi:type="dcterms:W3CDTF">2022-10-19T08:05:25Z</dcterms:modified>
</cp:coreProperties>
</file>