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24.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Override PartName="/xl/revisions/revisionLog22.xml" ContentType="application/vnd.openxmlformats-officedocument.spreadsheetml.revisionLog+xml"/>
  <Override PartName="/xl/revisions/revisionLog159.xml" ContentType="application/vnd.openxmlformats-officedocument.spreadsheetml.revisionLog+xml"/>
  <Override PartName="/xl/revisions/revisionLog5.xml" ContentType="application/vnd.openxmlformats-officedocument.spreadsheetml.revisionLog+xml"/>
  <Override PartName="/xl/revisions/revisionLog13.xml" ContentType="application/vnd.openxmlformats-officedocument.spreadsheetml.revisionLog+xml"/>
  <Override PartName="/xl/revisions/revisionLog162.xml" ContentType="application/vnd.openxmlformats-officedocument.spreadsheetml.revisionLog+xml"/>
  <Override PartName="/xl/revisions/revisionLog8.xml" ContentType="application/vnd.openxmlformats-officedocument.spreadsheetml.revisionLog+xml"/>
  <Override PartName="/xl/revisions/revisionLog21.xml" ContentType="application/vnd.openxmlformats-officedocument.spreadsheetml.revisionLog+xml"/>
  <Override PartName="/xl/revisions/revisionLog161.xml" ContentType="application/vnd.openxmlformats-officedocument.spreadsheetml.revisionLog+xml"/>
  <Override PartName="/xl/revisions/revisionLog4.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0.xml" ContentType="application/vnd.openxmlformats-officedocument.spreadsheetml.revisionLog+xml"/>
  <Override PartName="/xl/revisions/revisionLog16.xml" ContentType="application/vnd.openxmlformats-officedocument.spreadsheetml.revisionLog+xml"/>
  <Override PartName="/xl/revisions/revisionLog160.xml" ContentType="application/vnd.openxmlformats-officedocument.spreadsheetml.revisionLog+xml"/>
  <Override PartName="/xl/revisions/revisionLog3.xml" ContentType="application/vnd.openxmlformats-officedocument.spreadsheetml.revisionLog+xml"/>
  <Override PartName="/xl/revisions/revisionLog11.xml" ContentType="application/vnd.openxmlformats-officedocument.spreadsheetml.revisionLog+xml"/>
  <Override PartName="/xl/revisions/revisionLog19.xml" ContentType="application/vnd.openxmlformats-officedocument.spreadsheetml.revisionLog+xml"/>
  <Override PartName="/xl/revisions/revisionLog2.xml" ContentType="application/vnd.openxmlformats-officedocument.spreadsheetml.revisionLog+xml"/>
  <Override PartName="/xl/revisions/revisionLog7.xml" ContentType="application/vnd.openxmlformats-officedocument.spreadsheetml.revisionLog+xml"/>
  <Override PartName="/xl/revisions/revisionLog15.xml" ContentType="application/vnd.openxmlformats-officedocument.spreadsheetml.revisionLog+xml"/>
  <Override PartName="/xl/revisions/revisionLog23.xml" ContentType="application/vnd.openxmlformats-officedocument.spreadsheetml.revisionLog+xml"/>
  <Override PartName="/xl/revisions/revisionLog6.xml" ContentType="application/vnd.openxmlformats-officedocument.spreadsheetml.revisionLog+xml"/>
  <Override PartName="/xl/revisions/revisionLog10.xml" ContentType="application/vnd.openxmlformats-officedocument.spreadsheetml.revisionLog+xml"/>
  <Override PartName="/xl/revisions/revisionLog18.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8800" windowHeight="12030" activeTab="3"/>
  </bookViews>
  <sheets>
    <sheet name="Données générales" sheetId="1" r:id="rId1"/>
    <sheet name="Grille recevabilité" sheetId="2" r:id="rId2"/>
    <sheet name="Grille sélection" sheetId="3" r:id="rId3"/>
    <sheet name="Plan d'actions" sheetId="4" r:id="rId4"/>
  </sheets>
  <calcPr calcId="152511"/>
  <customWorkbookViews>
    <customWorkbookView name="Véronique AUDHUY - Affichage personnalisé" guid="{2364E00D-6756-4638-BF25-284BFDEFAAD9}" mergeInterval="0" personalView="1" maximized="1" xWindow="-8" yWindow="-8" windowWidth="1936" windowHeight="1056" activeSheetId="4"/>
    <customWorkbookView name="Mathis AZOUT - Affichage personnalisé" guid="{42316CCF-9026-4D48-9DA4-DC9911A22CA7}" mergeInterval="0" personalView="1" maximized="1" xWindow="-9" yWindow="-9" windowWidth="1938" windowHeight="1048" activeSheetId="3"/>
    <customWorkbookView name="Elise DREVET-ROSSEEL - Affichage personnalisé" guid="{166C77F9-F65B-4B00-A697-64201EA88B66}" mergeInterval="0" personalView="1" maximized="1" xWindow="-8" yWindow="-8" windowWidth="1936" windowHeight="1053" activeSheetId="3" showComments="commIndAndComment"/>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 i="4" l="1"/>
  <c r="B13" i="4"/>
  <c r="C17" i="4" l="1"/>
  <c r="B17" i="4"/>
  <c r="E3" i="4" l="1"/>
  <c r="E11" i="4"/>
  <c r="E5" i="4"/>
  <c r="E10" i="4"/>
  <c r="E6" i="4"/>
  <c r="E15" i="4"/>
  <c r="E4" i="4"/>
  <c r="E8" i="4"/>
  <c r="E13" i="4"/>
  <c r="E9" i="4"/>
  <c r="E14" i="4"/>
  <c r="E17" i="4" l="1"/>
</calcChain>
</file>

<file path=xl/sharedStrings.xml><?xml version="1.0" encoding="utf-8"?>
<sst xmlns="http://schemas.openxmlformats.org/spreadsheetml/2006/main" count="289" uniqueCount="257">
  <si>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</si>
  <si>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</si>
  <si>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</si>
  <si>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</si>
  <si>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</si>
  <si>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</si>
  <si>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</si>
  <si>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</si>
  <si>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</si>
  <si>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</si>
  <si>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</si>
  <si>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</si>
  <si>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</si>
  <si>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</si>
  <si>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</si>
  <si>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</si>
  <si>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</si>
  <si>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</si>
  <si>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</si>
  <si>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</si>
  <si>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</si>
  <si>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</si>
  <si>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</si>
  <si>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</si>
  <si>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</si>
  <si>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</si>
  <si>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</si>
  <si>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</si>
  <si>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</si>
  <si>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</si>
  <si>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</si>
  <si>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</si>
  <si>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</si>
  <si>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</si>
  <si>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</si>
  <si>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</si>
  <si>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</si>
  <si>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</si>
  <si>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</si>
  <si>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</si>
  <si>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</si>
  <si>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</si>
  <si>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</si>
  <si>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</si>
  <si>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</si>
  <si>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</si>
  <si>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</si>
  <si>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</si>
  <si>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</si>
  <si>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</si>
  <si>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</si>
  <si>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</si>
  <si>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</si>
  <si>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</si>
  <si>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</si>
  <si>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</si>
  <si>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</si>
  <si>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</si>
  <si>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</si>
  <si>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</si>
  <si>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</si>
  <si>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</si>
  <si>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</si>
  <si>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</si>
  <si>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</si>
  <si>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</si>
  <si>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</si>
  <si>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</si>
  <si>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</si>
  <si>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</si>
  <si>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</si>
  <si>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</si>
  <si>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</si>
  <si>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</si>
  <si>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</si>
  <si>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</si>
  <si>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</si>
  <si>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</si>
  <si>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</si>
  <si>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</si>
  <si>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</si>
  <si>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</si>
  <si>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</si>
  <si>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</si>
  <si>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</si>
  <si>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</si>
  <si>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</si>
  <si>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</si>
  <si>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</si>
  <si>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</si>
  <si>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</si>
  <si>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</si>
  <si>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</si>
  <si>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</si>
  <si>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</si>
  <si>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</si>
  <si>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</si>
  <si>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</si>
  <si>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</si>
  <si>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</si>
  <si>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</si>
  <si>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</si>
  <si>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</si>
  <si>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</si>
  <si>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</si>
  <si>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</si>
  <si>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</si>
  <si>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</si>
  <si>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</si>
  <si>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</si>
  <si>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</si>
  <si>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</si>
  <si>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</si>
  <si>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</si>
  <si>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</si>
  <si>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</si>
  <si>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</si>
  <si>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</si>
  <si>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</si>
  <si>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</si>
  <si>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Lien vers carte interactive des territoires: https://cartographie.nouvelle-aquitaine.fr/adws/app/561e1917-c6ea-11e8-8a6e-79bdd7fe5201/index.html</t>
  </si>
  <si>
    <t>FEDER OS 5</t>
  </si>
  <si>
    <t>Bassin de Brive et Tulle Agglomérations (BBTA)</t>
  </si>
  <si>
    <t>Président de la CABB: Frédéric Soulier/ Président de Tulle Agglo: Michel Breuilh</t>
  </si>
  <si>
    <t>152 466 (INSEE 2017)</t>
  </si>
  <si>
    <t>GAL TOC et GAL TVM</t>
  </si>
  <si>
    <t xml:space="preserve">□ Oui   x Non </t>
  </si>
  <si>
    <t>SO</t>
  </si>
  <si>
    <t xml:space="preserve">x Oui   □ Non </t>
  </si>
  <si>
    <t>22 250 € HT dont 17 800 € de LEADER</t>
  </si>
  <si>
    <r>
      <rPr>
        <sz val="11"/>
        <color theme="1"/>
        <rFont val="Symbol"/>
        <family val="1"/>
        <charset val="2"/>
      </rPr>
      <t></t>
    </r>
    <r>
      <rPr>
        <sz val="11"/>
        <color theme="1"/>
        <rFont val="Calibri"/>
        <family val="2"/>
        <scheme val="minor"/>
      </rPr>
      <t xml:space="preserve"> Oui </t>
    </r>
    <r>
      <rPr>
        <sz val="11"/>
        <color theme="1"/>
        <rFont val="Arial"/>
        <family val="2"/>
      </rPr>
      <t>x</t>
    </r>
    <r>
      <rPr>
        <sz val="11"/>
        <color theme="1"/>
        <rFont val="Symbol"/>
        <family val="1"/>
        <charset val="2"/>
      </rPr>
      <t xml:space="preserve"> </t>
    </r>
    <r>
      <rPr>
        <sz val="11"/>
        <color theme="1"/>
        <rFont val="Calibri"/>
        <family val="2"/>
        <scheme val="minor"/>
      </rPr>
      <t xml:space="preserve">Non 
Si oui : périmètre concerné et territoire chef de file le cas échéant </t>
    </r>
  </si>
  <si>
    <t>93 communes dont agglomération de Brive : 107 749 Ha et agglomération de Tulle : 44 717 Ha
ville de Brive seulement concernée par la règle + 25 000  Ha: 48 202 Ha (INSEE 2017)= pas de Leader</t>
  </si>
  <si>
    <t>x</t>
  </si>
  <si>
    <t>pages 7 à 11: Synthèse des AFOM, des besoins et des enjeux
page 11: synthèse des besoins exprimés</t>
  </si>
  <si>
    <t>page 10: une enquête a été effectuée auprès de la population du territoire des 2  agglomérations en fev-mars 2022.
page 16: mobilisation des acteurs locaux (entretiens élus…séminaire….)</t>
  </si>
  <si>
    <r>
      <t xml:space="preserve">Vérifier si la base du périmètre de contrat régional de territoire est bien respectée 
</t>
    </r>
    <r>
      <rPr>
        <i/>
        <sz val="11"/>
        <color theme="1"/>
        <rFont val="Calibri"/>
        <family val="2"/>
        <scheme val="minor"/>
      </rPr>
      <t>page 5 + encart relatif à l'articulation urbain-rural</t>
    </r>
  </si>
  <si>
    <t xml:space="preserve">Eric Delorme, Chef de Service Politiques Contractuelles et Territoriales
Appui aux territoires, CABB
05 55 74 70 13/ eric.delorme@agglodebrive.fr
Murielle Drouillac, cheffe de projet Leader-Tulle Agglo
05 55 20 84 24/murielle.drouillac@agglotulle.fr
</t>
  </si>
  <si>
    <t xml:space="preserve">ok en annexe </t>
  </si>
  <si>
    <t>Charte d'engagement signée par les Agglos le 15/06/2022</t>
  </si>
  <si>
    <t>Objectif prioritaire 1 : Accompagner le développement d'une économie de proximité responsable diversifiée et innovante au service du territoire</t>
  </si>
  <si>
    <t>Objectif prioritaire 2 : Garantir l'accessibilité aux différents services de proximité pour renforcer les liens, le bien vivre et la solidarité du territoire</t>
  </si>
  <si>
    <t>Objectif prioritaire 3 : Construire des ingénieries partagées et collaboratives pour accompagner le territoire</t>
  </si>
  <si>
    <t>Fiche-action 1.2 : Valoriser les ressources locales vers une économie plus circulaire et un territoire responsable</t>
  </si>
  <si>
    <t>Fiche-action 1.3 : Conforter l'attractivité touristique et les complémentarités du territoire</t>
  </si>
  <si>
    <t>Fiche-action 2.1 : Soutenir l'emergence des équipements et services structurants, innovants et responsables</t>
  </si>
  <si>
    <t>Fiche action 2.3: Favoriser la mobilité et les connexions raisonnées du quotidien</t>
  </si>
  <si>
    <t>Fiche-action 3.1 : Faire des coopérations un critère d'enrichissement et de réussite de la stratégie</t>
  </si>
  <si>
    <t>Fiche-action 3.2 : Animation, gestion, communication, suivi-évauation du dispositif</t>
  </si>
  <si>
    <t>TOTAL</t>
  </si>
  <si>
    <t>Fiche action 2.2 : Faire vivre et animer le territoire par une offre de loisirs, sportive et culturelle favorisant le lien social</t>
  </si>
  <si>
    <t>Tous les porteurs de projet publics ou privés</t>
  </si>
  <si>
    <t>Entreprises, associations, SCIC, communes, EPCI, Département, Région, Etat</t>
  </si>
  <si>
    <t>OSP: 1.3
OSP 4.1</t>
  </si>
  <si>
    <t>Indicateurs de réalisation: Nbre d'équipements nouveaux, actions immatérielles, porteurs accompagnés
Indicateurs de résultat : Nbre d'entreprises ou structures accompagnées, emplois créés et/ou concernés</t>
  </si>
  <si>
    <t>n°1/3/4/5/7</t>
  </si>
  <si>
    <t>Autofinancement du MO, EPCI, Département, Région, Etat</t>
  </si>
  <si>
    <t xml:space="preserve">Indicateurs de réalisation: Nbre projets accompagnés, filières, d'expérimentation
Indicateurs de résultat : Nbre d'emplois </t>
  </si>
  <si>
    <t>n°1/2/8/9/10</t>
  </si>
  <si>
    <t>communes, EPCI, Département, Région, Etat</t>
  </si>
  <si>
    <t>Indicateurs de réalisation: Nbre d'accompagnements, circuits créés, actions immatérielles
Indicateurs de résultat: population bénéficiaire,  Nbre d'emplois  créés, emplois concernés</t>
  </si>
  <si>
    <t>n°1/5/8</t>
  </si>
  <si>
    <t>OSP 1.2</t>
  </si>
  <si>
    <t>n°1/5/7</t>
  </si>
  <si>
    <t>Indicateurs de réalisation: Nbre de réseaux de professionnels accompagnés, structures créées, projets accompagnés
Indicateurs de résultat : Nbre de bénéficiaires, emplois créés et/ou concernés</t>
  </si>
  <si>
    <t>Actions d'ingénierie
Actions concourant à la dynamisation des espaces les plus ruraux (soutien projets culturels etc… innovants, investissements permettant le développement de l'inclusion sociale de tous les publics grâce à l'accés à la pratique culturelle, sportive et de loisirs, soutien à la vitalité de la vie associative, animation des centre-bourgs..)&gt;&gt;AAP possibles</t>
  </si>
  <si>
    <t>OSP 4.1</t>
  </si>
  <si>
    <t>Indicateurs de réalisation: Nbre de structures accompagnées,  projets accompagnés
Indicateurs de résultat : Nbre de bénéficiaires, emplois créés et/ou concernés</t>
  </si>
  <si>
    <t>n°1/5</t>
  </si>
  <si>
    <t>N°1/4</t>
  </si>
  <si>
    <t>Expérimenter des modes de mobilités alternatives et faciliter l'intermodalité
Favoriser le développement de nouveaux outils, services et usages aussi bien dans le numérique que dans la mobilité
Lutter contre les risques d'isolement et d'éloignement des populations fragilisées</t>
  </si>
  <si>
    <t xml:space="preserve">Actions d'ingénierie
Soutien aux dynamiques d'innovation (promotion des offres de mobilités locales; soutien aux initiatives sur de nouvelles formes de transport, implantation de services itinérants)
Actions de développement des usages numériques </t>
  </si>
  <si>
    <t>Favoriser les dynamiques locales
Mettre en réseau les acteurs et favoriser la mutualisation
Developper l'implication et la participation citoyenne sur le territoire
Renforcer et developper l'offre culturelle, sportive et de loisirs</t>
  </si>
  <si>
    <t>Actions d'ingénierie
Accés aux services de santé (communication, création de structures, développement de la télémedecine)
Accés aux services de la petite enfance (investissement, petits équipements, développer services de garde, expérimentations...)
Création ou ammélioration de services pour accompagner des personnes âgées et/ou dépendantes (maintien à domicile, renforcer les liens intergénérationnels, renforcer la vie sociale)</t>
  </si>
  <si>
    <t>Mener plusieurs actions de coopération en s'appuyant sur les besoins du territoire
Faciliter les échanges entre acteurs socio-économiques de territoires différents
Expérimenter de nouvelles méthodes de travail</t>
  </si>
  <si>
    <t>n°1/2/3/4/5/6/8/10</t>
  </si>
  <si>
    <t>Actions de coopération interterritoriale ou transnationale pour la:
-préparation technique en amont des projets de coopération (animation, échange, visite, constitution d'un partenariat)
-réalisation des actions de coopération&gt;&gt;AAP possibles</t>
  </si>
  <si>
    <t>Assurer l'animation, la gestion du programme ainsi que la communication et le sui/évaluation</t>
  </si>
  <si>
    <t xml:space="preserve">Cf. p.53 du dossier de candidature : "la feuille de route régionale NEO TERRA qui fixe 11 ambitions accompagnées d’engagements et d’actions concrètes pour encourager l’effort collectif de transition (énergétique, agricole, numérique et sociétale) à l’horizon 2030. L’ambition de la Région est de renforcer les expérimentations et le déploiement de ces transitions au sein de chaque territoire
Il est prévu que les actions soutenues s'inscriront dans les ambitions affichées par la feuille de route régionale NéoTerra </t>
  </si>
  <si>
    <t>Structure porteuse du GAL</t>
  </si>
  <si>
    <t>Agglomération de Brive et de Tulle, Etat, Département, Région</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</si>
  <si>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</si>
  <si>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La réponse sur les enjeux urbain ruraux et les dispositions prises pour que Leader soit sur le rural est apportée en point 1.4</t>
  </si>
  <si>
    <t>Les liens entre les objectifs prioritaires (3, détaillé en point 1.6) et les fiches actions (8) sont expliqués avec un logigramme en page 19 de la candidature
Il y a bien une FA pour la coopération (3.1) et une pour l'animation (3.2)
L'analyse de plan d'action est détaillée dans l'onglet spécifique "Plan d'actions"</t>
  </si>
  <si>
    <t>Non concerné</t>
  </si>
  <si>
    <t>Sans objet</t>
  </si>
  <si>
    <t xml:space="preserve">Indication de plan d'action indexé (page 7 de l'annexe) mais absent </t>
  </si>
  <si>
    <t xml:space="preserve">page 36&gt;&gt; vérifier montants car différents de la maquette de l'AAC 
Montant sollcité dans la candidature (4 960 000 €) est supérieur au montant défini dans l'AAC (4 564 387 €) --&gt; différence de + 395 613 €) </t>
  </si>
  <si>
    <t>* Carte du territoire couvert par la mesure LEADER et par le FEDER (page 2 à page 6 de dossier de candidature + p.3 de l'annexe avec la liste des communes du dossier de candidature + respect du périmètre du contrat régional du territoire) :
--&gt; Une seule commune de +25 000 habitants (Brive avec 46 630 Ha) exclue de la mesure LEADER (cf. fin de la page 6 de dossier de candidature)
* Candidature non concernée par le FEAMPA,
* Candidature non concerné par le volet FEDER Pyrénées.</t>
  </si>
  <si>
    <t xml:space="preserve">Actions d'ingénierie
Actions concourant au développement des potentiels économiques de nos ressources locales
Actions concourant à promouvoir un développement raisonné du territoire en lien avec les transitions environnementales et energétiques </t>
  </si>
  <si>
    <t>Ingénierie dédiée à l'animation…
Actions de communication sur le programme
Etudes liées à la mise en œuvre du programme
actions de formation à destination des membres du GAL, des porteurs de projets, de l'équipe technique…
Acquisition de matériel nécessaire à la mise en oeuvre du programme</t>
  </si>
  <si>
    <t xml:space="preserve">La coopération (et l’échange d’expériences avec d’autres partenaires ou territoires partageant les mêmes problématiques ou aspirations.) est un des trois domaines prioritaires définis
La candidature prévoit un volet "coopération" (Fiche-action 3.1 : Faire des coopérations un critère d'enrichissement et de réussite de la stratégie) financé par FEDER OS5
Les actions de soutien aux dynamiques d'innovation sont prévues dans l'axe 2 (FA2.3 Favoriser la mobilité et les connexions raisonnées du quotidien)
</t>
  </si>
  <si>
    <t>n°1/2/4/5/6/8/10</t>
  </si>
  <si>
    <t>Diversifier le modèle de développement du territoire + montée en gamme d'une offre touristique capable de générer de nouveaux revenus, y compris dans les zones les plus rurales du territoire
Amélioration de la communication sur les projets en favorisant la réappropriation de l'offre de loisirs, de culture et de tourisme par les résidents et pas uniquement par les touristes</t>
  </si>
  <si>
    <t xml:space="preserve">Actions d'ingénierie
Actions concourant à la modernisation et à la dynamisation des espaces touristiques (valorisation sites naturels, chemins de randonnée, itinérances thématiques, petit patrimoine…) &gt;AAP possibles
</t>
  </si>
  <si>
    <t>Création d'entreprises et maintien de commerce de proximité
Transmission d'activités participant à la dynamique du territoire
Développement des TPE et nouvelles formes d'entrepreneuriat (ESS)</t>
  </si>
  <si>
    <r>
      <rPr>
        <u/>
        <sz val="11"/>
        <color theme="1"/>
        <rFont val="Calibri"/>
        <family val="2"/>
        <scheme val="minor"/>
      </rPr>
      <t>Indicateurs de réalisation</t>
    </r>
    <r>
      <rPr>
        <sz val="11"/>
        <color theme="1"/>
        <rFont val="Calibri"/>
        <family val="2"/>
        <scheme val="minor"/>
      </rPr>
      <t xml:space="preserve">: Nbre de dossiers suivis, comité de sélection, d'ETP DAL, actions de communication sur la vie du programme, réunions interne dédiées au suivi évaluation
</t>
    </r>
    <r>
      <rPr>
        <u/>
        <sz val="11"/>
        <color theme="1"/>
        <rFont val="Calibri"/>
        <family val="2"/>
        <scheme val="minor"/>
      </rPr>
      <t>Indicateurs de résultat</t>
    </r>
    <r>
      <rPr>
        <sz val="11"/>
        <color theme="1"/>
        <rFont val="Calibri"/>
        <family val="2"/>
        <scheme val="minor"/>
      </rPr>
      <t xml:space="preserve"> : Nbre de de dossiers soutenus, et sur le taux de consommation final : nbre de modification maquette</t>
    </r>
  </si>
  <si>
    <r>
      <rPr>
        <u/>
        <sz val="11"/>
        <color theme="1"/>
        <rFont val="Calibri"/>
        <family val="2"/>
        <scheme val="minor"/>
      </rPr>
      <t>Indicateurs de réalisation:</t>
    </r>
    <r>
      <rPr>
        <sz val="11"/>
        <color theme="1"/>
        <rFont val="Calibri"/>
        <family val="2"/>
        <scheme val="minor"/>
      </rPr>
      <t xml:space="preserve"> Nbre de projets accompagnés
</t>
    </r>
    <r>
      <rPr>
        <u/>
        <sz val="11"/>
        <color theme="1"/>
        <rFont val="Calibri"/>
        <family val="2"/>
        <scheme val="minor"/>
      </rPr>
      <t xml:space="preserve">Indicateurs de résultat </t>
    </r>
    <r>
      <rPr>
        <sz val="11"/>
        <color theme="1"/>
        <rFont val="Calibri"/>
        <family val="2"/>
        <scheme val="minor"/>
      </rPr>
      <t>: Nbre de bénéficiaires, emplois créés et/ou concernés</t>
    </r>
  </si>
  <si>
    <r>
      <rPr>
        <u/>
        <sz val="11"/>
        <color theme="1"/>
        <rFont val="Calibri"/>
        <family val="2"/>
        <scheme val="minor"/>
      </rPr>
      <t>Indicateurs de réalisation</t>
    </r>
    <r>
      <rPr>
        <sz val="11"/>
        <color theme="1"/>
        <rFont val="Calibri"/>
        <family val="2"/>
        <scheme val="minor"/>
      </rPr>
      <t xml:space="preserve">: Nbre d'études,  projets accompagnés
</t>
    </r>
    <r>
      <rPr>
        <u/>
        <sz val="11"/>
        <color theme="1"/>
        <rFont val="Calibri"/>
        <family val="2"/>
        <scheme val="minor"/>
      </rPr>
      <t>Indicateurs de résultat</t>
    </r>
    <r>
      <rPr>
        <sz val="11"/>
        <color theme="1"/>
        <rFont val="Calibri"/>
        <family val="2"/>
        <scheme val="minor"/>
      </rPr>
      <t xml:space="preserve"> : Nbre de bénéficiaires, emplois créés et/ou concernés</t>
    </r>
  </si>
  <si>
    <t>Communauté d'agglomération de Brive</t>
  </si>
  <si>
    <r>
      <t xml:space="preserve">Date de dépôt de la candidature:
</t>
    </r>
    <r>
      <rPr>
        <i/>
        <sz val="11"/>
        <color theme="1"/>
        <rFont val="Calibri"/>
        <family val="2"/>
        <scheme val="minor"/>
      </rPr>
      <t xml:space="preserve">17/06/2022 et AR le 17/06/2022 </t>
    </r>
  </si>
  <si>
    <t xml:space="preserve">Prise en compte dans le dossier de candidature (p.12 du dossier de candidature)  : 
* du SRADDET
* du SRDEII dont un des 4 enjeux est le développement solidaire des territoires
* de la feuille de route Néo Terra,
* du Département de la Corrèze 
* des deux Agglomération avec la prise en compte de leurs dispositifs de soutien, afin de discriminer les besoins non ou peu suffisament couverts 
* du CRTE, PCAET, PAT, plate-forme de rénovation énergétique dans l'habitat, PDU, soutien à l'économie circulaire... (cf. page 53 et 54 de l'annexe)
</t>
  </si>
  <si>
    <t xml:space="preserve">Modalités d'appropriation  de ces stratégies par le territoire et retour des partenaires associés (Région, Département) lors des Comités des sélection </t>
  </si>
  <si>
    <t xml:space="preserve">Stratégies territoriales infra régionales, régionales (SRDEII, SRADDET) 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</si>
  <si>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définition de " l'innovation" qui n'apparait pas clairement dans les SLD/AAC</t>
  </si>
  <si>
    <t xml:space="preserve">En attente de précision </t>
  </si>
  <si>
    <t xml:space="preserve">
Modalités d’accompagnement des acteurs locaux :/
EBE (Entreprises à but d'Emploi) :/
Préciser les modalités d'accompagnement à l'emergence des projets et quels moyens pour dynamiser la programmation ?</t>
  </si>
  <si>
    <t>5 - COHERENCE DU PROCESSUS DE MOBILISATION ET DE PARTICIPATION DES ACTEURS LOCAUX DANS LA STRATEGIE</t>
  </si>
  <si>
    <t>Préciser la composition et le rôle de comité d'orientation + le fonctionnement de la cellule d'animation locale + le lien entre les deux comités de suivi</t>
  </si>
  <si>
    <t>Fiche-action 1.1 : Favoriser l'accueil, la création et le maintien des entreprises renforçant l'économie locale au service de la population</t>
  </si>
  <si>
    <t>Répondre à une importante demande du territoire en termes de services et de renforcer son attractivité pour de nouveaux arrivants 
-soutenir les services de base permettant de mieux conciler vie personnelle et vie professionnelle
-renforcer la présence lieux partagés, innovants et pluriels notamment dans les zones déficitaires
-mailler le territoire pour faciliter l'accés de tous aux équipements sportifs, culturels et de loisirs pour "animer et vivre" le territoire</t>
  </si>
  <si>
    <t xml:space="preserve">Tous les porteurs de projet publics ou privés </t>
  </si>
  <si>
    <t>page 16 :
Mobilisation des acteurs locaux au cours de l'élaboration de la candidature &gt;processus horizontal et vertical  de mobilisation des acteurs : entretiens individuels avec les élus, techniciens, porteurs de projets public et privés, réunions du comité de pilotage, comités techniques,..; enquête auprès de la population, recensement de projest publics et privés en emergence auprès des collectivités locales, de leurs groupements et de structures privées du territoire, séminaire autour de 3 ateliers territoriaux...</t>
  </si>
  <si>
    <t>Présence de l'AG ou d'invités sans voix délibérante non évoqué
Préciser la qualité de représentant de la chambre des métiers
Préciser les modilités de vérification d'absence de conflits d'intérêts (quel moment…)</t>
  </si>
  <si>
    <r>
      <t xml:space="preserve">Points forts :
</t>
    </r>
    <r>
      <rPr>
        <sz val="12"/>
        <rFont val="Calibri"/>
        <family val="2"/>
        <scheme val="minor"/>
      </rPr>
      <t>- Déclinaison claire des objectifs prioritaires
- Création d'une gouvernance fonctionnelle s'inspirant des 2 anciens territoires
- Une SLD lisible</t>
    </r>
    <r>
      <rPr>
        <b/>
        <sz val="12"/>
        <rFont val="Calibri"/>
        <family val="2"/>
        <scheme val="minor"/>
      </rPr>
      <t xml:space="preserve">
</t>
    </r>
    <r>
      <rPr>
        <sz val="12"/>
        <rFont val="Calibri"/>
        <family val="2"/>
        <scheme val="minor"/>
      </rPr>
      <t xml:space="preserve">- Les différentes étapes de la candidature (diagnostic, préparation, mise en place, plan d'action…) sont réalisées en partenariat avec un consultant extérieur
- Une candidature portée par deux agglomérations qui s'appuyent sur leurs complémentarités territoriales afin d'être plus attractif </t>
    </r>
  </si>
  <si>
    <r>
      <t xml:space="preserve">Points faibles : 
</t>
    </r>
    <r>
      <rPr>
        <sz val="12"/>
        <rFont val="Calibri"/>
        <family val="2"/>
        <scheme val="minor"/>
      </rPr>
      <t>- Définition de l'innovation qui n'apparait pas clairement dans les SLD/AAC
- Mise en place d'un critère ruralité bonifiant
- Modalités d'accompagnement des acteurs locaux et d'association des partenaires peu développées, idem pour le plan de communication
- Baisse de nombre d'ETP sur ce nouveau territoire (à 2 ETP) qui regroupe deux anciens GAL qui étaient à 2 ETP (GAL TVM) et 2 ETP (GAL TOC)
- Conflits d'intérêts à préciser
- Préciser le fonctionnement des instances (comités de suivi)</t>
    </r>
  </si>
  <si>
    <r>
      <t xml:space="preserve">Informations complémentaires  à apporter : </t>
    </r>
    <r>
      <rPr>
        <sz val="12"/>
        <rFont val="Calibri"/>
        <family val="2"/>
        <scheme val="minor"/>
      </rPr>
      <t>Statuts, corriger le plan de financement (montant demandé supérieur à la maquette définie dans l'AAC), corriger les OP en page 17 (qui ne correspondant pas à ceux en page 19), préciser l'ingénierie thématique dans les FA</t>
    </r>
  </si>
  <si>
    <t xml:space="preserve">EVALUATION GLOBALE </t>
  </si>
  <si>
    <t>Définir les modalités de travail en commun entre les 2 structures
Nombre d'ETP consacrés en baisse par rapport à l'ancienne programmation, 2 ETP sur un deux anciens territoires qui fusionnent sont il suffisants ?</t>
  </si>
  <si>
    <t>Retour Information complémentaire du territoire</t>
  </si>
  <si>
    <t>Dans le cadre de la candidature du GAL BBTA, il a été envisagé la possibilité de mettre en place des bonifications du taux d’intervention en fonction de certains critères identifiés comme prioritaires dans la démarche DLAL : ruralité, critères environnementaux, innovation, etc.
La définition des critères se fera avec la mise en place d’une grille de sélection qui permettra de noter les projets et de prioriser les plus opportuns au regard la stratégie du territoire. La volonté est d’objectiver de manière simple et équitable la sélection des projets conformément à la stratégie établie.
Le critère ruralité s’appuierait sur la nouvelle définition de l’Insee et les classifications communales : espaces densement peuplés, espaces de densité intermédiaire, espaces peu denses, espaces très peu denses (cf. critères de répartition des enveloppes volet territorial OS5-Leader). Les projets pourraient être bonifiés en fonction de cette classification. Ainsi, par exemple, plus la commune aura un caractère de densité faible (donc rural) plus le taux de d’intervention pourrait être élevé.</t>
  </si>
  <si>
    <t>X</t>
  </si>
  <si>
    <r>
      <t xml:space="preserve">Candidature incomplète : 
Pièces manquantes/Elements non recevables : statuts, montant erroné de la maquette financière
</t>
    </r>
    <r>
      <rPr>
        <sz val="11"/>
        <color theme="1"/>
        <rFont val="Calibri"/>
        <family val="2"/>
        <scheme val="minor"/>
      </rPr>
      <t xml:space="preserve">Délib engagement des intercommunalités (courrier présent), </t>
    </r>
    <r>
      <rPr>
        <b/>
        <sz val="11"/>
        <color theme="1"/>
        <rFont val="Calibri"/>
        <family val="2"/>
        <scheme val="minor"/>
      </rPr>
      <t xml:space="preserve">
Date de demande des compléments d'information et délai de réponse :</t>
    </r>
  </si>
  <si>
    <t>x Candidature recevable après réception des pièces complémentaires : 
Pièces reçues : statuts
Date de réception des pièces manquantes (indiquer dans la case observation) : 26/08/2022</t>
  </si>
  <si>
    <t>Plan de communication : il sera affiné et travaillé avec les membres du GAL. Il s’appliquera de la même façon et avec des outils communs sur l’ensemble du territoire GAL en diversifiant les médias : réunion d’information (partenariat avec les têtes de réseau, participation à des événementiels, etc…), enquête, fiche réflexe (plaquette, flyer, presse, site internet), valorisation des projets soutenus, mail, courrier, matériel et signalétique, visite de terrain, charte graphique, etc…
La communication développée autour de la stratégie aura pour objectifs de répondre aux obligations légales, faire connaître le dispositif et valoriser ce qui se passe sur le territoire.</t>
  </si>
  <si>
    <r>
      <t xml:space="preserve">
</t>
    </r>
    <r>
      <rPr>
        <b/>
        <sz val="11"/>
        <color theme="1"/>
        <rFont val="Calibri"/>
        <family val="2"/>
        <scheme val="minor"/>
      </rPr>
      <t>Modalités de travail en commun</t>
    </r>
    <r>
      <rPr>
        <sz val="11"/>
        <color theme="1"/>
        <rFont val="Calibri"/>
        <family val="2"/>
        <scheme val="minor"/>
      </rPr>
      <t xml:space="preserve"> : il n’y aura qu’une seule modalité de travail sur l’ensemble du territoire, même s’il présente la particularité de compter deux communautés d’agglomération. Ainsi, les outils et les choix méthodologiques, stratégiques et opérationnels seront construits, validés et appliqués communément sur l’ensemble du territoire par les deux structures comme cela a été le cas tout au long de l’élaboration de la candidature. C’est d’ailleurs dans ce souci collaboratif et d’équilibre entre les deux EPCI que la présidence du GAL a été confiée à la CABB et que la présidence du comité de sélection l’a été à Tulle Agglo.
- comité de sélection (=comité de programmation)
- comités de suivi (= émanation du comité de sélection) : Cette cellule de suivi aurait donc principalement pour mission de rencontrer et échanger avec les porteurs de projet avant que les projets proposés ne soient soumis au comité de sélection.
- comité d'animation : organisé autour de l’équipe technique (et des présidents du GAL/Comité de sélection), il fait l’interface technique entre les comités de suivi et le comité de sélection et a pour vocation d’affiner ce travail commun, et préparer les outils d’aide à la décision du comité de sélection. Il effectuera un travail d’identification, d’émergence, d’accompagnement des porteurs de projets, de suivi et de gestion du programme. L’équipe technique sera présente à chacun des comités afin d’assurer l’uniformité à l’échelle du territoire.
</t>
    </r>
    <r>
      <rPr>
        <b/>
        <sz val="11"/>
        <color theme="1"/>
        <rFont val="Calibri"/>
        <family val="2"/>
        <scheme val="minor"/>
      </rPr>
      <t>Les moyens d’animation sont considérés comme suffisants</t>
    </r>
    <r>
      <rPr>
        <sz val="11"/>
        <color theme="1"/>
        <rFont val="Calibri"/>
        <family val="2"/>
        <scheme val="minor"/>
      </rPr>
      <t xml:space="preserve"> pour le début de programmation car il a été fait le choix de présenter dans la candidature une estimation à minima, soit 2 ETP.
Des moyens complémentaires pourront être affectés pour faciliter l’atteinte des objectifs mais il n’a été envisagé en démarrage de programmation de les valoriser financièrement afin de ne pas trop obérer l’enveloppe leader pouvant être affectée aux actions. Les modalités d'animation pourront être aménagées au regard du démarrage et de l’évolution du programme DLAL (et de la transition avec le programme précédent).
</t>
    </r>
  </si>
  <si>
    <r>
      <rPr>
        <b/>
        <sz val="11"/>
        <color theme="1"/>
        <rFont val="Calibri"/>
        <family val="2"/>
        <scheme val="minor"/>
      </rPr>
      <t>Pour éviter les conflits d’intérêt</t>
    </r>
    <r>
      <rPr>
        <sz val="11"/>
        <color theme="1"/>
        <rFont val="Calibri"/>
        <family val="2"/>
        <scheme val="minor"/>
      </rPr>
      <t xml:space="preserve">, il sera demandé à chaque membre de préciser ses différentes fonctions (professionnelles, électives, associatives, etc.) afin d’identifier et prévenir d’éventuels liens qui pourraient interférer dans le processus décisionnel. En cas de risque de conflit, une non-participation au vote sera (à minima) imposée. Le règlement intérieur du GAL précisera cette notion. Une charte pourra également être élaborer et signer par chacun des membres des comités.
Nous avons souhaité être fidèle à la dynamique locale et garder la mobilisation des personnes dans la construction de notre stratégie
Chambre de Métiers : directeur
CCI et Chambre d'Agri : Président
</t>
    </r>
    <r>
      <rPr>
        <b/>
        <sz val="11"/>
        <color theme="1"/>
        <rFont val="Calibri"/>
        <family val="2"/>
        <scheme val="minor"/>
      </rPr>
      <t>Collège privé</t>
    </r>
    <r>
      <rPr>
        <sz val="11"/>
        <color theme="1"/>
        <rFont val="Calibri"/>
        <family val="2"/>
        <scheme val="minor"/>
      </rPr>
      <t xml:space="preserve"> :  il sera constitué de représentants de la sphère associative et entrepreneuriale locale autour des thématiques prioritaires que sont notamment les circuits-courts, l’économie et services « de proximité », la culture, la transition énergétique, le numérique et le tourisme</t>
    </r>
  </si>
  <si>
    <t>Cf : modalités de travail en commun</t>
  </si>
  <si>
    <t xml:space="preserve">cf. supra la prise en compte des enjeux urbains et ruraux </t>
  </si>
  <si>
    <t xml:space="preserve">cf. supra la définition de l'innovation </t>
  </si>
  <si>
    <t>Comme préciser dans le point 3 (ci-dessus), l’accompagnement des opérateurs se fera de différentes façons et aux différentes étapes du projet :
- L’accompagnement à l’émergence des projets sur le territoire (information par différents médias, , intervention ciblée, groupe de travail, etc…) et le conseil auprès des porteurs de projet pour sécuriser, fluidifier les dossiers (aide à l’ingénierie en amont de l’instruction et en lien avec l’AG)
- Le déploiement et la gestion du dispositif (préparation et animation des comités de sélection, suivi des actions engagées, participation au réseau, tableau de suivi, respect des règlements règlementation, etc…)
- Information et orientation (voir accompagnement) sur les autres mesures du PO FEDER en fonction des besoins identifiés des opérateurs et en lien avec l’AG
Les têtes de réseaux locaux seront en priorité mobiliser afin de faciliter l’émergence de projet : consulaires, membre du GAL et de comité de sélection, Conseils participatifs locaux (conseil de développement…).
L’objectif est d’avoir une programmation dynamique et continue tant dans l’émergence des projets que dans la tenue des comités de sélection (celui-ci se réunira à minima une fois par trimestre) afin de sécuriser et fluidifier les projets.
Les modalités d’accompagnement des opérateurs ne pourront s’établir de manière plus précise qu’après un travail commun avec l’AG et les marges de manoeuvre dédiées au GAL notamment dans l’articulation entre animation et instruction.</t>
  </si>
  <si>
    <t>Statuts transmis</t>
  </si>
  <si>
    <t>1ère analyse : 31/36</t>
  </si>
  <si>
    <t>36/36</t>
  </si>
  <si>
    <t>Au même titre que l'enveloppe proposée dans l’AAC était indicative et prévisionnelle, notre maquette l'était tout autant. En effet, nous avons travaillé selon le principe d’une démarche ascendante (et non l’inverse) et les membres du comité de pilotage ont estimé un besoin financier en cohérence avec l’ambition de la stratégie définie dans le cadre de la candidature.
=&gt; une nouvelle maquette est proposée cf. plan d'action</t>
  </si>
  <si>
    <r>
      <t xml:space="preserve">Le territoire prévoit de maintenir une animation de proximité, permettant une connaissance du territoire et de ses réseaux d'acteurs : 2 ETP seront ainsi dédiés à la mise en œuvre du DLAL (1 ETP sur chaque agglomération)
Le nombre d'ETP recommandé (1,5) est dépassé = les moyens d'ingénierie et de la stratégie sont adéquats au plan d'actions proposé
</t>
    </r>
    <r>
      <rPr>
        <sz val="11"/>
        <color theme="1"/>
        <rFont val="Calibri"/>
        <family val="2"/>
        <scheme val="minor"/>
      </rPr>
      <t xml:space="preserve">
Une cellule d'ingénierie, riche de l'expérience des programmations précédentes, veillera à accompagner les porteurs de projets dans leur démarche et s'appuiera sur les instances du GAL pour animer et gérer le programme. L'équipe technique sera également en charge d'assurer la communication, le suivi et l'évaluation du programme. 
L’ensemble de l’équipe technique sera également en charge d’assurer la communication, le suivi et l’évaluation du programme.
schéma plan d'action page 17 avec OP et FA détaillées</t>
    </r>
  </si>
  <si>
    <r>
      <t xml:space="preserve">Communauté d'agglomération du Bassin de Brive =structure porteuse, présentation du terrritoire page 5
</t>
    </r>
    <r>
      <rPr>
        <sz val="11"/>
        <color theme="1"/>
        <rFont val="Calibri"/>
        <family val="2"/>
        <scheme val="minor"/>
      </rPr>
      <t>statuts à fournir de la structure BBTA</t>
    </r>
  </si>
  <si>
    <r>
      <t xml:space="preserve">Cf. Page 39 : 
</t>
    </r>
    <r>
      <rPr>
        <sz val="11"/>
        <color theme="1"/>
        <rFont val="Calibri"/>
        <family val="2"/>
        <scheme val="minor"/>
      </rPr>
      <t xml:space="preserve">+définition de la stratégie de communication défini par un plan? = fournir des détails
Page 40: evaluation : groupe de travail, élaborer un plan d'évaluation, arrêter et partager les indicateurs, renseigner le plan d'indicateurs, proposer  1x /an en comité de selection un temps d'analyse ...
</t>
    </r>
  </si>
  <si>
    <r>
      <rPr>
        <sz val="11"/>
        <color theme="1"/>
        <rFont val="Calibri"/>
        <family val="2"/>
        <scheme val="minor"/>
      </rPr>
      <t xml:space="preserve">page 37 : comité locaux de suivi + schéma en page 38
</t>
    </r>
  </si>
  <si>
    <r>
      <t xml:space="preserve">page 37 : description de la gouvernance autour de 2  collèges privé et public soit 24  titulaires et 24  suppléants
</t>
    </r>
    <r>
      <rPr>
        <u/>
        <sz val="11"/>
        <color theme="1"/>
        <rFont val="Calibri"/>
        <family val="2"/>
        <scheme val="minor"/>
      </rPr>
      <t>collège public</t>
    </r>
    <r>
      <rPr>
        <sz val="11"/>
        <color theme="1"/>
        <rFont val="Calibri"/>
        <family val="2"/>
        <scheme val="minor"/>
      </rPr>
      <t xml:space="preserve"> : pour chaque agglo 5 représentants désignés (élus?) + le Département + la chambre des métiers
</t>
    </r>
    <r>
      <rPr>
        <u/>
        <sz val="11"/>
        <color theme="1"/>
        <rFont val="Calibri"/>
        <family val="2"/>
        <scheme val="minor"/>
      </rPr>
      <t>collège privé</t>
    </r>
    <r>
      <rPr>
        <sz val="11"/>
        <color theme="1"/>
        <rFont val="Calibri"/>
        <family val="2"/>
        <scheme val="minor"/>
      </rPr>
      <t xml:space="preserve"> : 1 représentant élu de la chambre d'agriculture et 1  de la chambre de commerce et de l'industrie + 10 représentants de la sphère privée (associations, entreprises..). Des thématiques prioritaires ont été identifiées 
</t>
    </r>
    <r>
      <rPr>
        <u/>
        <sz val="11"/>
        <color theme="1"/>
        <rFont val="Calibri"/>
        <family val="2"/>
        <scheme val="minor"/>
      </rPr>
      <t>Application de la règle de double quorum</t>
    </r>
    <r>
      <rPr>
        <sz val="11"/>
        <color theme="1"/>
        <rFont val="Calibri"/>
        <family val="2"/>
        <scheme val="minor"/>
      </rPr>
      <t xml:space="preserve"> pour s'assurer qu'aucun groupe d'influence, ne soit majoritaire au moment de la prise de décision. Pour délibérer il faudra  qu'au moins la moitié des membres du Comité de sélection soit présent et que le collège privé représente au moins 50% des membres présents. 
</t>
    </r>
    <r>
      <rPr>
        <u/>
        <sz val="11"/>
        <color theme="1"/>
        <rFont val="Calibri"/>
        <family val="2"/>
        <scheme val="minor"/>
      </rPr>
      <t>un comité de sélection</t>
    </r>
    <r>
      <rPr>
        <sz val="11"/>
        <color theme="1"/>
        <rFont val="Calibri"/>
        <family val="2"/>
        <scheme val="minor"/>
      </rPr>
      <t xml:space="preserve"> présidé par un représentant de Tulle Agglo 
en page 38 : Schéma de gouvernance </t>
    </r>
  </si>
  <si>
    <t>Synthèse des AFOM, des besoins et des enjeux (pages 7 à 10 de la candidature) et AFOM global (pages 56 à 61 des annexes)
Le diagnostic comprend des AFOM et des analyses thématiques (8), des besoins exprimés ainsi que les enjeux en termes de développement local. Les besoins exprimés, les enjeux de développement (renforcer une identité commune pour un developpement gagnant/gagnant, améliorer le positionnement et l'attractivité du territoire et développer la coopération...cf. page 23) et notamment ceux pouvant s’inscrire dans l’approche « multi-fonds » sont issus de ces analyses et surtout des entretiens qualitatifs et des concertations menés dans le cadre de l’élaboration de cette candidature
Une enquête auprès de la population du territoire des deux agglomérations a été menée en février-mars 2022. Cette enquête avait pour objectif de compléter le diagnostic et nourrir la future stratégie en donnant la parole aux habitants. Plus de 320 réponses ont été enregistrées (cf. page 62 à 65 de l'annexe)</t>
  </si>
  <si>
    <t xml:space="preserve">Le territoire comporte une commune appartenant à une unité urbaine, l'articulation Urbain-Rural est défini en page 5-7 de la candidature : c'est un territoire à la fois rural (88% des communes avec moins de 2000 Ha) et urbain (11 communes de plus de 2000 Ha), avec la nouvelle méthode de calcul, le territoire candidat au DLAL est à près de 55% de sa population qualifiée de rurale, Cependant, du fait de comporter une agglomération de plus de 100 000 Ha, l'ensemble de territoire est classé "urbain" et pourra bénéficier des crédits FEDER au titre de l'OS 5.1 
Seule la ville de Brive est concernée par la règle d'exclusion de LEADER. Néanmoins, une attention particulière sera apportée de façon générale aux projets se déroulant sur des communes rurales afin que les crédits apportent bien la plus-value attendue en direction de la ruralité (il pourrait être imaginé, par exemple, un critère « ruralité » intégré à la grille de sélection et donnant lieu à une bonification) --&gt; une alerte sur la définition de critère de ruralité et sur la mise en place d'une bonification
Composition urbain-rural en page 21 de l'annexe
Le territoire ne comporte pas de volet économique Bleue durable, et ni de volet Pyrénées. </t>
  </si>
  <si>
    <r>
      <rPr>
        <u/>
        <sz val="11"/>
        <color theme="1"/>
        <rFont val="Calibri"/>
        <family val="2"/>
        <scheme val="minor"/>
      </rPr>
      <t>3 domaines prioritaires</t>
    </r>
    <r>
      <rPr>
        <sz val="11"/>
        <color theme="1"/>
        <rFont val="Calibri"/>
        <family val="2"/>
        <scheme val="minor"/>
      </rPr>
      <t xml:space="preserve"> peuvent être recentrés comme suit (cf. page 18) :
• Economie de proximité au service des transitions ;
• Accès aux services et attractivité durable du territoire ;
• La coopération et l’échange d’expériences avec d’autres partenaires ou territoires partageant les mêmes problématiques ou aspirations.
La transition écologique et environnementale devra être présente dans les différents projets illustrant les fiches action (transition énergitique et écologique + innovation sont transverses à l'ensemble)
De ces 3 domaines prioritaires découlent </t>
    </r>
    <r>
      <rPr>
        <u/>
        <sz val="11"/>
        <color theme="1"/>
        <rFont val="Calibri"/>
        <family val="2"/>
        <scheme val="minor"/>
      </rPr>
      <t>3 objectifs prioritaires</t>
    </r>
    <r>
      <rPr>
        <sz val="11"/>
        <color theme="1"/>
        <rFont val="Calibri"/>
        <family val="2"/>
        <scheme val="minor"/>
      </rPr>
      <t xml:space="preserve"> (page 19 de la candidature + 6 de l'annexe) :
- OP1 : Accompagner le développement d'une économie de proximité responsable diversifiée et innovante au service du territoire (FA 1.1 à 1.3)
- OP2 :Garantir l'accessibilité aux différents services de proximité pour renforcer les liens, le bien vivre et la solidarité du territoire (FA 2.1 à 2.3)
- OP3 : Construire des ingénieries partagées et collaboratives pour accompagner le territoire (FA 3.1 et 3.2)
Un logigramme en page 19 présente la logique reliant enjeux et fiches actions
Chaque enjeu est défini par 3 objectifs prioritaires &gt; Ok, 4 maximum 
</t>
    </r>
    <r>
      <rPr>
        <b/>
        <u/>
        <sz val="11"/>
        <color theme="1"/>
        <rFont val="Calibri"/>
        <family val="2"/>
        <scheme val="minor"/>
      </rPr>
      <t>Alerte</t>
    </r>
    <r>
      <rPr>
        <sz val="11"/>
        <color theme="1"/>
        <rFont val="Calibri"/>
        <family val="2"/>
        <scheme val="minor"/>
      </rPr>
      <t xml:space="preserve"> : erreur les OP en page 17 ne sont pas les mêmes que ceux en page 19
</t>
    </r>
  </si>
  <si>
    <t>4 564 387 € dans maquette financière de l'AAC &lt; 4 960 000 € dans le PF prévisionnel &gt;&gt; Différence de + 395 613 € 
1 FA = 1 fonds &gt; ok
indication d'une rubrique ligne de partage sur chaque FA
Le plan de financement prévisionnel (4 960 000 €) est supérieure au montant de la maquette indiqué dans l'AAC (4 564 387 €)</t>
  </si>
  <si>
    <t xml:space="preserve">Régle 25% vérifiée : on sera sur 11,55% donc c'est OK (à revérifier car la maquette demandée est &gt; à celle prévue dans l'AAC)
cf. \\FILERALPC01.crpc.fr\PLACIDO_NA_FE_Territoires$\Operationnel\02_Post2020\1_élaboration_programmes\4_AMI_AT\3_candidatures\sélection
500 000 € pour l'animation sur Leader = OK
1,25 FEADER + 1 FEDER = 5 410 000 € --&gt; 500 000 € / 5 410 000 € = 9,24%
</t>
  </si>
  <si>
    <r>
      <rPr>
        <sz val="11"/>
        <color theme="1"/>
        <rFont val="Calibri"/>
        <family val="2"/>
        <scheme val="minor"/>
      </rPr>
      <t>4 564 387 € (</t>
    </r>
    <r>
      <rPr>
        <i/>
        <sz val="11"/>
        <color theme="1"/>
        <rFont val="Calibri"/>
        <family val="2"/>
        <scheme val="minor"/>
      </rPr>
      <t>cf. page 23 de l'AAC)</t>
    </r>
  </si>
  <si>
    <r>
      <t xml:space="preserve">Les statuts de la structure porteuse du GAL doivent être fournis en annexe 
</t>
    </r>
    <r>
      <rPr>
        <sz val="11"/>
        <color theme="1"/>
        <rFont val="Calibri"/>
        <family val="2"/>
        <scheme val="minor"/>
      </rPr>
      <t>S</t>
    </r>
    <r>
      <rPr>
        <i/>
        <sz val="11"/>
        <color theme="1"/>
        <rFont val="Calibri"/>
        <family val="2"/>
        <scheme val="minor"/>
      </rPr>
      <t>tatuts fournis</t>
    </r>
  </si>
  <si>
    <r>
      <t xml:space="preserve">page 17: liste des Objectifs prioritaires et des FA détaillées </t>
    </r>
    <r>
      <rPr>
        <sz val="11"/>
        <color theme="1"/>
        <rFont val="Calibri"/>
        <family val="2"/>
      </rPr>
      <t xml:space="preserve">mais pas en cohérence avec la page 19 et le détail des FA :
</t>
    </r>
    <r>
      <rPr>
        <u/>
        <sz val="11"/>
        <color theme="1"/>
        <rFont val="Calibri"/>
        <family val="2"/>
      </rPr>
      <t>OP1</t>
    </r>
    <r>
      <rPr>
        <sz val="11"/>
        <color theme="1"/>
        <rFont val="Calibri"/>
        <family val="2"/>
      </rPr>
      <t xml:space="preserve">: Soutenir le développement économique du territoire : (FA 1.1 à 1.3)
</t>
    </r>
    <r>
      <rPr>
        <u/>
        <sz val="11"/>
        <color theme="1"/>
        <rFont val="Calibri"/>
        <family val="2"/>
      </rPr>
      <t>OP2</t>
    </r>
    <r>
      <rPr>
        <sz val="11"/>
        <color theme="1"/>
        <rFont val="Calibri"/>
        <family val="2"/>
      </rPr>
      <t xml:space="preserve">: Renforcer le lien social grâce aux services (FA 2.1 à 2.4)
</t>
    </r>
    <r>
      <rPr>
        <u/>
        <sz val="11"/>
        <color theme="1"/>
        <rFont val="Calibri"/>
        <family val="2"/>
      </rPr>
      <t>OP3</t>
    </r>
    <r>
      <rPr>
        <sz val="11"/>
        <color theme="1"/>
        <rFont val="Calibri"/>
        <family val="2"/>
      </rPr>
      <t xml:space="preserve">: Accompagner la transition energétique et écologique du territoire avec en transversal : favoriser l'émergence et le développement d'une économie locale combinant bénéfices sociétaux, environnementaux et économiques (FA 3.1 à 3.4)
page 18: domaines prioritaires
page 19: synthèse sous forme de tableau récapitulatif= cohérent avec le détail des FA:
OP1: Accompagner le développement d'une économie de proximité responsable diversifiée et innovante au service du territoire (FA 1.1 à 1.3)
OP2:Garantir l'accessibilité aux différents services de proximité pour renforcer les liens, le bien vivre et la solidarité du territoire (FA 2.1 à 2.3)
OP3:Construire des ingénieries partagées et collaboratives pour accompagner le territoire (FA 3.1 et 3.2)
</t>
    </r>
  </si>
  <si>
    <r>
      <t xml:space="preserve">page 39 à 40  : 2 ETP pour la mise en œuvre du DLAL (1  sur chaque agglomération)
</t>
    </r>
    <r>
      <rPr>
        <u/>
        <sz val="11"/>
        <color theme="1"/>
        <rFont val="Calibri"/>
        <family val="2"/>
        <scheme val="minor"/>
      </rPr>
      <t>En détail</t>
    </r>
    <r>
      <rPr>
        <sz val="11"/>
        <color theme="1"/>
        <rFont val="Calibri"/>
        <family val="2"/>
        <scheme val="minor"/>
      </rPr>
      <t xml:space="preserve"> : les ETP sont répartis comme suit :
 0,5 ETP + 0,4 ETP + 0,10 ETP (pour la CABB) et 1 ETP (pour TA)</t>
    </r>
  </si>
  <si>
    <r>
      <t xml:space="preserve">page 37 : description de la gouvernance autour de 2  collèges privé et public soit 24  titulaires et 24  suppléants
</t>
    </r>
    <r>
      <rPr>
        <u/>
        <sz val="11"/>
        <color theme="1"/>
        <rFont val="Calibri"/>
        <family val="2"/>
        <scheme val="minor"/>
      </rPr>
      <t xml:space="preserve">collège public </t>
    </r>
    <r>
      <rPr>
        <sz val="11"/>
        <color theme="1"/>
        <rFont val="Calibri"/>
        <family val="2"/>
        <scheme val="minor"/>
      </rPr>
      <t xml:space="preserve">: pour chaque agglo 5 représentants désignés + le Département + la chambre des métiers
</t>
    </r>
    <r>
      <rPr>
        <u/>
        <sz val="11"/>
        <color theme="1"/>
        <rFont val="Calibri"/>
        <family val="2"/>
        <scheme val="minor"/>
      </rPr>
      <t xml:space="preserve">collège privé </t>
    </r>
    <r>
      <rPr>
        <sz val="11"/>
        <color theme="1"/>
        <rFont val="Calibri"/>
        <family val="2"/>
        <scheme val="minor"/>
      </rPr>
      <t xml:space="preserve">: 1 représentant élu de la chambre d'agriculture et 1  de la chambre de commerce et de l'industrie + 10 représentants de la sphère privée (associations, entreprises..)
un comité de sélection présidé par un représentant de Tulle Agglo, +règle de double quorum
Schéma de gouvernance envisage en page 38 </t>
    </r>
  </si>
  <si>
    <r>
      <t xml:space="preserve">Délibération(s) fournie(s) ou courrier(s) d'engagement avec date prévisionnelle de délibération indiquée (à fournir à l'autorité de gestion le 30/09/2022 au plus tard).
</t>
    </r>
    <r>
      <rPr>
        <sz val="11"/>
        <color theme="1"/>
        <rFont val="Calibri"/>
        <family val="2"/>
        <scheme val="minor"/>
      </rPr>
      <t xml:space="preserve">
</t>
    </r>
    <r>
      <rPr>
        <i/>
        <sz val="11"/>
        <color theme="1"/>
        <rFont val="Calibri"/>
        <family val="2"/>
        <scheme val="minor"/>
      </rPr>
      <t xml:space="preserve">Cf. courrier du 20/06/2022: à venir Délibération du CC du 27/06/2022  engageant l'agglomération de Brive et une délibération de Tulle le 04/07/2022, cf. projets annexes dans fichier ANNEXES - candidature DLAL 23-27 BBTA.pdf
</t>
    </r>
  </si>
  <si>
    <t>L’innovation sera transversale: « L’innovation peut concerner l’innovation de produit, de conception, de service, de partenariat ou de financement par exemple, mais aussi le travail en réseau et la mutualisation ».
Dès lors, l’innovation peut désigner l’introduction sur le territoire considéré d'un produit, d’un service ou d'une méthode, d’un procédé nouveau ou significativement amélioré par rapport à ceux précédemment élaborés ou présents sur le territoire couvert. Une grille sélection reprendra cette dimension.
Réponse du territoire sur l'alerte concenant les  : Il ne s’agit pas d’une erreur. Le tableau en page 17 est la synthèse des échanges qui ont eu lieu en séminaire dans les groupes de travail. Le logigramme en page 19 est son ajustement suite au groupe de travail du comité de pilotage. Les objectifs prioritaires du logigramme sont les objectifs arrêtés et repris dans les fiches actions et la maquette financière.</t>
  </si>
  <si>
    <r>
      <t xml:space="preserve"> Liste des pièces manquantes :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07/07/2022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26/08/2022. Les précisions et compléments ont été apportés par le territoire et se trouvent dans la colonne "Retour Information complémentaire du territoire".
</t>
    </r>
    <r>
      <rPr>
        <sz val="11"/>
        <color theme="1"/>
        <rFont val="Symbol"/>
        <family val="1"/>
        <charset val="2"/>
      </rPr>
      <t>®</t>
    </r>
    <r>
      <rPr>
        <sz val="11"/>
        <color theme="1"/>
        <rFont val="Calibri"/>
        <family val="2"/>
        <scheme val="minor"/>
      </rPr>
      <t xml:space="preserve"> Date envoi notification sélection : </t>
    </r>
  </si>
  <si>
    <r>
      <t xml:space="preserve">OSP 1.2 et 2.8 </t>
    </r>
    <r>
      <rPr>
        <sz val="11"/>
        <color theme="1"/>
        <rFont val="Calibri"/>
        <family val="2"/>
        <scheme val="minor"/>
      </rPr>
      <t>(OS3)</t>
    </r>
  </si>
  <si>
    <t>PSN
OSP 2.2
OSP 2.6</t>
  </si>
  <si>
    <t xml:space="preserve">Développer des leviers d'attractivité et d'adaptation face aux nouveaux enjeux sociaux, environnementaux, économiques
FA qui pourra se rattacher à  la mesure 5.1.2 et  5.1.3 </t>
  </si>
  <si>
    <t>PSN
OSP 1-3 si hébergements touristiques</t>
  </si>
  <si>
    <t>Créer du lien entre producteurs et consommateurs et favoriser le développement des circuits-courts
Structurer et développer de nouvelles filières de productions
Contribuer à l'image dynamique et innovante du territoire
Développer les sources d'énergie durables et renouvelables pour faire du territoire un territoire plus autonome et plus vertueux
Favoriser le réemploi et l'économie circulaire pour devenir un territoire responsable
maintenir et développer les potentiels économiques du territoire
=&gt;  le recentrage de la FA 1.2 pourrait se faire, par exemple sur les circuit-courts agroalimentaires (hors autres mesures FEADER) et les actions favorisant le rapprochement entre la demande et l’offre locale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</si>
</sst>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00\ &quot;€&quot;"/>
  </numFmts>
  <fonts count="30"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1"/>
      <color theme="1"/>
      <name val="Arial"/>
      <family val="2"/>
    </font>
    <font>
      <u/>
      <sz val="11"/>
      <color theme="1"/>
      <name val="Calibri"/>
      <family val="2"/>
      <scheme val="minor"/>
    </font>
    <font>
      <b/>
      <sz val="11"/>
      <color rgb="FF000000"/>
      <name val="Calibri"/>
      <family val="2"/>
      <scheme val="minor"/>
    </font>
    <font>
      <sz val="8"/>
      <name val="Verdana"/>
      <family val="2"/>
    </font>
    <font>
      <b/>
      <sz val="12"/>
      <name val="Calibri"/>
      <family val="2"/>
      <scheme val="minor"/>
    </font>
    <font>
      <sz val="12"/>
      <name val="Calibri"/>
      <family val="2"/>
      <scheme val="minor"/>
    </font>
    <font>
      <b/>
      <u/>
      <sz val="11"/>
      <color theme="1"/>
      <name val="Calibri"/>
      <family val="2"/>
      <scheme val="minor"/>
    </font>
    <font>
      <sz val="11"/>
      <color theme="1"/>
      <name val="Calibri"/>
      <family val="2"/>
      <scheme val="minor"/>
    </font>
    <font>
      <u/>
      <sz val="11"/>
      <color theme="1"/>
      <name val="Calibri"/>
      <family val="2"/>
    </font>
  </fonts>
  <fills count="12">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19">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1" fillId="4" borderId="1" xfId="0" applyFont="1"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0" xfId="0" applyAlignment="1">
      <alignment horizontal="lef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20" fontId="6" fillId="0" borderId="0" xfId="0" applyNumberFormat="1" applyFont="1" applyBorder="1" applyAlignment="1">
      <alignment horizontal="left"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0" borderId="1" xfId="0" applyFont="1" applyBorder="1" applyAlignment="1">
      <alignment vertical="center"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1" fillId="0" borderId="1" xfId="0" applyFont="1" applyBorder="1" applyAlignment="1">
      <alignment vertical="center" wrapText="1"/>
    </xf>
    <xf numFmtId="20" fontId="6" fillId="11"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20" fillId="3" borderId="1" xfId="0" applyFont="1" applyFill="1" applyBorder="1" applyAlignment="1">
      <alignment horizontal="left" vertical="center" wrapText="1"/>
    </xf>
    <xf numFmtId="0" fontId="20" fillId="3" borderId="1" xfId="0" applyFont="1" applyFill="1" applyBorder="1" applyAlignment="1">
      <alignment vertical="center" wrapText="1"/>
    </xf>
    <xf numFmtId="0" fontId="16" fillId="0" borderId="0" xfId="0" applyFont="1" applyAlignment="1">
      <alignment horizontal="justify" vertical="center"/>
    </xf>
    <xf numFmtId="3" fontId="1" fillId="0" borderId="1" xfId="0" applyNumberFormat="1" applyFont="1" applyBorder="1" applyAlignment="1">
      <alignment horizontal="left" vertical="center" wrapText="1"/>
    </xf>
    <xf numFmtId="0" fontId="23" fillId="0" borderId="1" xfId="0" applyFont="1" applyBorder="1" applyAlignment="1">
      <alignment vertical="center" wrapText="1"/>
    </xf>
    <xf numFmtId="0" fontId="1" fillId="0" borderId="1" xfId="0" applyFont="1" applyBorder="1" applyAlignment="1">
      <alignment wrapText="1"/>
    </xf>
    <xf numFmtId="10" fontId="0" fillId="0" borderId="0" xfId="0" applyNumberFormat="1"/>
    <xf numFmtId="10" fontId="11" fillId="3" borderId="1" xfId="0" applyNumberFormat="1" applyFont="1" applyFill="1" applyBorder="1" applyAlignment="1">
      <alignment horizontal="center" vertical="center" wrapText="1"/>
    </xf>
    <xf numFmtId="4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10" fontId="1" fillId="0" borderId="1" xfId="0" applyNumberFormat="1" applyFont="1" applyBorder="1" applyAlignment="1">
      <alignment horizontal="center" vertical="center" wrapText="1"/>
    </xf>
    <xf numFmtId="164" fontId="0" fillId="0" borderId="1" xfId="0" applyNumberFormat="1" applyBorder="1" applyAlignment="1">
      <alignment horizontal="center" vertical="center" wrapText="1"/>
    </xf>
    <xf numFmtId="10" fontId="0" fillId="0" borderId="1" xfId="0" applyNumberFormat="1" applyBorder="1" applyAlignment="1">
      <alignment horizontal="center" vertical="center" wrapText="1"/>
    </xf>
    <xf numFmtId="0" fontId="0" fillId="0" borderId="1" xfId="0" applyBorder="1" applyAlignment="1">
      <alignment horizontal="center" vertical="center" wrapText="1"/>
    </xf>
    <xf numFmtId="164" fontId="1" fillId="0" borderId="1" xfId="0" applyNumberFormat="1" applyFont="1" applyBorder="1" applyAlignment="1">
      <alignment horizontal="center" vertical="center" wrapText="1"/>
    </xf>
    <xf numFmtId="0" fontId="24" fillId="10" borderId="1" xfId="0" applyFont="1" applyFill="1" applyBorder="1" applyAlignment="1">
      <alignment horizontal="center" vertical="center" wrapText="1"/>
    </xf>
    <xf numFmtId="0" fontId="0" fillId="9" borderId="1" xfId="0" applyFont="1" applyFill="1" applyBorder="1" applyAlignment="1">
      <alignment wrapText="1"/>
    </xf>
    <xf numFmtId="164" fontId="0" fillId="9" borderId="1" xfId="0" applyNumberFormat="1" applyFill="1" applyBorder="1" applyAlignment="1">
      <alignment horizontal="center" vertical="center" wrapText="1"/>
    </xf>
    <xf numFmtId="10" fontId="0" fillId="9" borderId="1" xfId="0" applyNumberFormat="1" applyFill="1" applyBorder="1" applyAlignment="1">
      <alignment horizontal="center" vertical="center" wrapText="1"/>
    </xf>
    <xf numFmtId="0" fontId="0" fillId="9" borderId="1" xfId="0" applyFill="1" applyBorder="1" applyAlignment="1">
      <alignment horizontal="center" vertical="center" wrapText="1"/>
    </xf>
    <xf numFmtId="0" fontId="0" fillId="9" borderId="0" xfId="0" applyFill="1"/>
    <xf numFmtId="0" fontId="10" fillId="9" borderId="1" xfId="0" applyFont="1" applyFill="1" applyBorder="1" applyAlignment="1">
      <alignment vertical="center" wrapText="1"/>
    </xf>
    <xf numFmtId="0" fontId="0" fillId="9" borderId="0" xfId="0" applyFill="1" applyAlignment="1">
      <alignment wrapText="1"/>
    </xf>
    <xf numFmtId="164" fontId="0" fillId="9" borderId="0" xfId="0" applyNumberFormat="1" applyFill="1" applyAlignment="1">
      <alignment horizontal="center" vertical="center" wrapText="1"/>
    </xf>
    <xf numFmtId="10" fontId="0" fillId="9" borderId="0" xfId="0" applyNumberFormat="1" applyFill="1" applyAlignment="1">
      <alignment horizontal="center" vertical="center" wrapText="1"/>
    </xf>
    <xf numFmtId="0" fontId="0" fillId="9" borderId="0" xfId="0" applyFill="1" applyAlignment="1">
      <alignment horizontal="center" vertical="center" wrapText="1"/>
    </xf>
    <xf numFmtId="164" fontId="0" fillId="0" borderId="0" xfId="0" applyNumberFormat="1"/>
    <xf numFmtId="0" fontId="16" fillId="0" borderId="1" xfId="0" applyFont="1" applyBorder="1" applyAlignment="1">
      <alignment horizontal="left" vertical="center" wrapText="1"/>
    </xf>
    <xf numFmtId="0" fontId="0" fillId="0" borderId="0" xfId="0" applyAlignment="1">
      <alignment horizontal="center" vertical="center" wrapText="1"/>
    </xf>
    <xf numFmtId="0" fontId="0" fillId="4" borderId="1" xfId="0" applyFont="1" applyFill="1" applyBorder="1" applyAlignment="1">
      <alignment vertical="center" wrapText="1"/>
    </xf>
    <xf numFmtId="0" fontId="1" fillId="10"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vertical="top" wrapText="1"/>
    </xf>
    <xf numFmtId="0" fontId="0" fillId="0" borderId="0" xfId="0" applyFont="1" applyAlignment="1">
      <alignment vertical="center" wrapText="1"/>
    </xf>
    <xf numFmtId="0" fontId="0" fillId="0" borderId="0" xfId="0" applyFont="1" applyAlignment="1">
      <alignment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25" fillId="0" borderId="2" xfId="0" applyFont="1" applyBorder="1" applyAlignment="1">
      <alignment horizontal="left" vertical="center" wrapText="1"/>
    </xf>
    <xf numFmtId="0" fontId="25" fillId="0" borderId="10" xfId="0" applyFont="1" applyBorder="1" applyAlignment="1">
      <alignment horizontal="left" vertical="center" wrapText="1"/>
    </xf>
    <xf numFmtId="0" fontId="25"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10" xfId="0" applyFont="1" applyBorder="1" applyAlignment="1">
      <alignment horizontal="left" vertical="center" wrapText="1"/>
    </xf>
    <xf numFmtId="0" fontId="4" fillId="0" borderId="3" xfId="0" applyFont="1" applyBorder="1" applyAlignment="1">
      <alignment horizontal="left" vertical="center" wrapText="1"/>
    </xf>
    <xf numFmtId="3" fontId="15" fillId="3" borderId="1" xfId="0" applyNumberFormat="1" applyFont="1" applyFill="1" applyBorder="1" applyAlignment="1">
      <alignment horizontal="left" vertical="center" wrapText="1"/>
    </xf>
    <xf numFmtId="0" fontId="7" fillId="0" borderId="5" xfId="0" applyFont="1" applyFill="1" applyBorder="1" applyAlignment="1">
      <alignment horizontal="center" vertical="center" wrapText="1"/>
    </xf>
    <xf numFmtId="0" fontId="7" fillId="0" borderId="8" xfId="0" applyFont="1" applyFill="1" applyBorder="1" applyAlignment="1">
      <alignment horizontal="center" vertical="center" wrapText="1"/>
    </xf>
    <xf numFmtId="44" fontId="0" fillId="0" borderId="0" xfId="0" applyNumberFormat="1"/>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usernames" Target="revisions/userNames.xml"/><Relationship Id="rId4" Type="http://schemas.openxmlformats.org/officeDocument/2006/relationships/worksheet" Target="worksheets/sheet4.xml"/><Relationship Id="rId9" Type="http://schemas.openxmlformats.org/officeDocument/2006/relationships/revisionHeaders" Target="revisions/revisionHeaders.xml"/></Relationships>
</file>

<file path=xl/revisions/_rels/revisionHeaders.xml.rels><?xml version="1.0" encoding="UTF-8" standalone="yes"?>
<Relationships xmlns="http://schemas.openxmlformats.org/package/2006/relationships"><Relationship Id="rId163" Type="http://schemas.openxmlformats.org/officeDocument/2006/relationships/revisionLog" Target="revisionLog1.xml"/><Relationship Id="rId171" Type="http://schemas.openxmlformats.org/officeDocument/2006/relationships/revisionLog" Target="revisionLog9.xml"/><Relationship Id="rId176" Type="http://schemas.openxmlformats.org/officeDocument/2006/relationships/revisionLog" Target="revisionLog14.xml"/><Relationship Id="rId184" Type="http://schemas.openxmlformats.org/officeDocument/2006/relationships/revisionLog" Target="revisionLog22.xml"/><Relationship Id="rId159" Type="http://schemas.openxmlformats.org/officeDocument/2006/relationships/revisionLog" Target="revisionLog159.xml"/><Relationship Id="rId167" Type="http://schemas.openxmlformats.org/officeDocument/2006/relationships/revisionLog" Target="revisionLog5.xml"/><Relationship Id="rId175" Type="http://schemas.openxmlformats.org/officeDocument/2006/relationships/revisionLog" Target="revisionLog13.xml"/><Relationship Id="rId162" Type="http://schemas.openxmlformats.org/officeDocument/2006/relationships/revisionLog" Target="revisionLog162.xml"/><Relationship Id="rId170" Type="http://schemas.openxmlformats.org/officeDocument/2006/relationships/revisionLog" Target="revisionLog8.xml"/><Relationship Id="rId183" Type="http://schemas.openxmlformats.org/officeDocument/2006/relationships/revisionLog" Target="revisionLog21.xml"/><Relationship Id="rId161" Type="http://schemas.openxmlformats.org/officeDocument/2006/relationships/revisionLog" Target="revisionLog161.xml"/><Relationship Id="rId166" Type="http://schemas.openxmlformats.org/officeDocument/2006/relationships/revisionLog" Target="revisionLog4.xml"/><Relationship Id="rId174" Type="http://schemas.openxmlformats.org/officeDocument/2006/relationships/revisionLog" Target="revisionLog12.xml"/><Relationship Id="rId179" Type="http://schemas.openxmlformats.org/officeDocument/2006/relationships/revisionLog" Target="revisionLog17.xml"/><Relationship Id="rId182" Type="http://schemas.openxmlformats.org/officeDocument/2006/relationships/revisionLog" Target="revisionLog20.xml"/><Relationship Id="rId178" Type="http://schemas.openxmlformats.org/officeDocument/2006/relationships/revisionLog" Target="revisionLog16.xml"/><Relationship Id="rId160" Type="http://schemas.openxmlformats.org/officeDocument/2006/relationships/revisionLog" Target="revisionLog160.xml"/><Relationship Id="rId165" Type="http://schemas.openxmlformats.org/officeDocument/2006/relationships/revisionLog" Target="revisionLog3.xml"/><Relationship Id="rId173" Type="http://schemas.openxmlformats.org/officeDocument/2006/relationships/revisionLog" Target="revisionLog11.xml"/><Relationship Id="rId181" Type="http://schemas.openxmlformats.org/officeDocument/2006/relationships/revisionLog" Target="revisionLog19.xml"/><Relationship Id="rId186" Type="http://schemas.openxmlformats.org/officeDocument/2006/relationships/revisionLog" Target="revisionLog24.xml"/><Relationship Id="rId164" Type="http://schemas.openxmlformats.org/officeDocument/2006/relationships/revisionLog" Target="revisionLog2.xml"/><Relationship Id="rId169" Type="http://schemas.openxmlformats.org/officeDocument/2006/relationships/revisionLog" Target="revisionLog7.xml"/><Relationship Id="rId177" Type="http://schemas.openxmlformats.org/officeDocument/2006/relationships/revisionLog" Target="revisionLog15.xml"/><Relationship Id="rId185" Type="http://schemas.openxmlformats.org/officeDocument/2006/relationships/revisionLog" Target="revisionLog23.xml"/><Relationship Id="rId168" Type="http://schemas.openxmlformats.org/officeDocument/2006/relationships/revisionLog" Target="revisionLog6.xml"/><Relationship Id="rId172" Type="http://schemas.openxmlformats.org/officeDocument/2006/relationships/revisionLog" Target="revisionLog10.xml"/><Relationship Id="rId180" Type="http://schemas.openxmlformats.org/officeDocument/2006/relationships/revisionLog" Target="revisionLog18.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0F5DEAC3-004F-478D-BA99-AF412991C823}" diskRevisions="1" revisionId="471" version="186">
  <header guid="{C00A5F52-6CCC-4641-AB3C-611E26F61110}" dateTime="2022-07-05T15:07:53" maxSheetId="5" userName="Véronique AUDHUY" r:id="rId159" minRId="355">
    <sheetIdMap count="4">
      <sheetId val="1"/>
      <sheetId val="2"/>
      <sheetId val="3"/>
      <sheetId val="4"/>
    </sheetIdMap>
  </header>
  <header guid="{D654EC05-063C-4CA8-A431-425B97B4565C}" dateTime="2022-07-06T17:19:24" maxSheetId="5" userName="Véronique AUDHUY" r:id="rId160" minRId="356">
    <sheetIdMap count="4">
      <sheetId val="1"/>
      <sheetId val="2"/>
      <sheetId val="3"/>
      <sheetId val="4"/>
    </sheetIdMap>
  </header>
  <header guid="{29F175FA-09CE-4DB7-A3E0-6D2C27BC9BDB}" dateTime="2022-07-07T08:39:39" maxSheetId="5" userName="Véronique AUDHUY" r:id="rId161" minRId="357" maxRId="361">
    <sheetIdMap count="4">
      <sheetId val="1"/>
      <sheetId val="2"/>
      <sheetId val="3"/>
      <sheetId val="4"/>
    </sheetIdMap>
  </header>
  <header guid="{35DFD8A4-6AB5-4DA8-A5BC-E9D01EEE25B8}" dateTime="2022-07-20T09:08:55" maxSheetId="5" userName="Véronique AUDHUY" r:id="rId162" minRId="362">
    <sheetIdMap count="4">
      <sheetId val="1"/>
      <sheetId val="2"/>
      <sheetId val="3"/>
      <sheetId val="4"/>
    </sheetIdMap>
  </header>
  <header guid="{DF31AF6E-2F8B-4D77-AE48-323546BE3F73}" dateTime="2022-08-26T14:30:17" maxSheetId="5" userName="Véronique AUDHUY" r:id="rId163" minRId="363" maxRId="365">
    <sheetIdMap count="4">
      <sheetId val="1"/>
      <sheetId val="2"/>
      <sheetId val="3"/>
      <sheetId val="4"/>
    </sheetIdMap>
  </header>
  <header guid="{AAB01715-4239-4FA7-A00C-91C7F80F9CDB}" dateTime="2022-08-26T16:34:16" maxSheetId="5" userName="Véronique AUDHUY" r:id="rId164" minRId="366" maxRId="367">
    <sheetIdMap count="4">
      <sheetId val="1"/>
      <sheetId val="2"/>
      <sheetId val="3"/>
      <sheetId val="4"/>
    </sheetIdMap>
  </header>
  <header guid="{75751FF3-06C9-470D-B429-CEF299F59F72}" dateTime="2022-08-26T16:43:02" maxSheetId="5" userName="Véronique AUDHUY" r:id="rId165" minRId="368" maxRId="373">
    <sheetIdMap count="4">
      <sheetId val="1"/>
      <sheetId val="2"/>
      <sheetId val="3"/>
      <sheetId val="4"/>
    </sheetIdMap>
  </header>
  <header guid="{D4585827-5217-446A-A1D5-651D58C3F061}" dateTime="2022-08-26T16:52:47" maxSheetId="5" userName="Véronique AUDHUY" r:id="rId166" minRId="374">
    <sheetIdMap count="4">
      <sheetId val="1"/>
      <sheetId val="2"/>
      <sheetId val="3"/>
      <sheetId val="4"/>
    </sheetIdMap>
  </header>
  <header guid="{5438E081-FCC4-40F7-AF80-3E1371380BC0}" dateTime="2022-08-26T16:58:45" maxSheetId="5" userName="Véronique AUDHUY" r:id="rId167" minRId="375" maxRId="379">
    <sheetIdMap count="4">
      <sheetId val="1"/>
      <sheetId val="2"/>
      <sheetId val="3"/>
      <sheetId val="4"/>
    </sheetIdMap>
  </header>
  <header guid="{D7BD600C-E53D-4E9A-9A4C-E6BC97145B5A}" dateTime="2022-08-26T17:00:25" maxSheetId="5" userName="Véronique AUDHUY" r:id="rId168" minRId="380" maxRId="381">
    <sheetIdMap count="4">
      <sheetId val="1"/>
      <sheetId val="2"/>
      <sheetId val="3"/>
      <sheetId val="4"/>
    </sheetIdMap>
  </header>
  <header guid="{318B1C34-13CE-4FC6-BCAE-70DAE1F96426}" dateTime="2022-08-26T17:01:21" maxSheetId="5" userName="Véronique AUDHUY" r:id="rId169" minRId="382">
    <sheetIdMap count="4">
      <sheetId val="1"/>
      <sheetId val="2"/>
      <sheetId val="3"/>
      <sheetId val="4"/>
    </sheetIdMap>
  </header>
  <header guid="{DFC7F27F-7EF9-4E2A-90DD-FE4FB66CECC4}" dateTime="2022-08-26T17:03:08" maxSheetId="5" userName="Véronique AUDHUY" r:id="rId170" minRId="383">
    <sheetIdMap count="4">
      <sheetId val="1"/>
      <sheetId val="2"/>
      <sheetId val="3"/>
      <sheetId val="4"/>
    </sheetIdMap>
  </header>
  <header guid="{644B76BA-4C9F-4881-B505-44D28A2495F6}" dateTime="2022-08-30T10:06:05" maxSheetId="5" userName="Véronique AUDHUY" r:id="rId171" minRId="384" maxRId="385">
    <sheetIdMap count="4">
      <sheetId val="1"/>
      <sheetId val="2"/>
      <sheetId val="3"/>
      <sheetId val="4"/>
    </sheetIdMap>
  </header>
  <header guid="{5A5DB7FB-E09A-454F-AE21-20D53954B3A9}" dateTime="2022-08-30T10:10:05" maxSheetId="5" userName="Véronique AUDHUY" r:id="rId172" minRId="386" maxRId="389">
    <sheetIdMap count="4">
      <sheetId val="1"/>
      <sheetId val="2"/>
      <sheetId val="3"/>
      <sheetId val="4"/>
    </sheetIdMap>
  </header>
  <header guid="{B3D8E5F4-5562-4E05-B56F-7556E0D067A9}" dateTime="2022-08-30T10:10:28" maxSheetId="5" userName="Véronique AUDHUY" r:id="rId173" minRId="390" maxRId="391">
    <sheetIdMap count="4">
      <sheetId val="1"/>
      <sheetId val="2"/>
      <sheetId val="3"/>
      <sheetId val="4"/>
    </sheetIdMap>
  </header>
  <header guid="{055192C6-1852-467C-9962-C1A2D1D03623}" dateTime="2022-08-30T10:12:33" maxSheetId="5" userName="Véronique AUDHUY" r:id="rId174" minRId="392" maxRId="395">
    <sheetIdMap count="4">
      <sheetId val="1"/>
      <sheetId val="2"/>
      <sheetId val="3"/>
      <sheetId val="4"/>
    </sheetIdMap>
  </header>
  <header guid="{6941683B-891C-41F3-9F59-13FDE1AAA595}" dateTime="2022-08-30T10:12:54" maxSheetId="5" userName="Véronique AUDHUY" r:id="rId175">
    <sheetIdMap count="4">
      <sheetId val="1"/>
      <sheetId val="2"/>
      <sheetId val="3"/>
      <sheetId val="4"/>
    </sheetIdMap>
  </header>
  <header guid="{553D63AF-0CC2-42CB-B738-0733659DB1B7}" dateTime="2022-08-30T10:14:49" maxSheetId="5" userName="Véronique AUDHUY" r:id="rId176" minRId="396" maxRId="398">
    <sheetIdMap count="4">
      <sheetId val="1"/>
      <sheetId val="2"/>
      <sheetId val="3"/>
      <sheetId val="4"/>
    </sheetIdMap>
  </header>
  <header guid="{A52CEEE4-09B7-416A-BAD8-014BA0A2ABA4}" dateTime="2022-08-30T10:35:14" maxSheetId="5" userName="Véronique AUDHUY" r:id="rId177" minRId="399" maxRId="406">
    <sheetIdMap count="4">
      <sheetId val="1"/>
      <sheetId val="2"/>
      <sheetId val="3"/>
      <sheetId val="4"/>
    </sheetIdMap>
  </header>
  <header guid="{F84407AA-17A2-4432-83FC-5D32F6B8A2E0}" dateTime="2022-08-30T10:36:53" maxSheetId="5" userName="Véronique AUDHUY" r:id="rId178">
    <sheetIdMap count="4">
      <sheetId val="1"/>
      <sheetId val="2"/>
      <sheetId val="3"/>
      <sheetId val="4"/>
    </sheetIdMap>
  </header>
  <header guid="{C5FD2291-4712-4D4C-B552-73DDD5A79748}" dateTime="2022-09-06T10:28:08" maxSheetId="5" userName="Véronique AUDHUY" r:id="rId179" minRId="407">
    <sheetIdMap count="4">
      <sheetId val="1"/>
      <sheetId val="2"/>
      <sheetId val="3"/>
      <sheetId val="4"/>
    </sheetIdMap>
  </header>
  <header guid="{9CD86DB6-390C-407B-B7EA-CE12B088BD70}" dateTime="2022-09-13T12:06:28" maxSheetId="5" userName="Véronique AUDHUY" r:id="rId180">
    <sheetIdMap count="4">
      <sheetId val="1"/>
      <sheetId val="2"/>
      <sheetId val="3"/>
      <sheetId val="4"/>
    </sheetIdMap>
  </header>
  <header guid="{3C0517EA-B329-4BA8-A501-A50B7B0E643D}" dateTime="2022-09-29T10:12:37" maxSheetId="5" userName="Elise DREVET-ROSSEEL" r:id="rId181" minRId="408">
    <sheetIdMap count="4">
      <sheetId val="1"/>
      <sheetId val="2"/>
      <sheetId val="3"/>
      <sheetId val="4"/>
    </sheetIdMap>
  </header>
  <header guid="{2EB2FB8C-BB88-479C-80DE-DF0FD3DB402E}" dateTime="2022-09-29T10:14:32" maxSheetId="5" userName="Elise DREVET-ROSSEEL" r:id="rId182" minRId="409" maxRId="410">
    <sheetIdMap count="4">
      <sheetId val="1"/>
      <sheetId val="2"/>
      <sheetId val="3"/>
      <sheetId val="4"/>
    </sheetIdMap>
  </header>
  <header guid="{963D88D0-19FB-4D59-B83E-FD87954BE7A7}" dateTime="2022-09-29T10:14:53" maxSheetId="5" userName="Elise DREVET-ROSSEEL" r:id="rId183" minRId="411">
    <sheetIdMap count="4">
      <sheetId val="1"/>
      <sheetId val="2"/>
      <sheetId val="3"/>
      <sheetId val="4"/>
    </sheetIdMap>
  </header>
  <header guid="{B302DF5B-7BD8-4941-A088-B33F42051F4A}" dateTime="2022-09-29T10:31:26" maxSheetId="5" userName="Elise DREVET-ROSSEEL" r:id="rId184" minRId="412" maxRId="415">
    <sheetIdMap count="4">
      <sheetId val="1"/>
      <sheetId val="2"/>
      <sheetId val="3"/>
      <sheetId val="4"/>
    </sheetIdMap>
  </header>
  <header guid="{BAE47F75-4C3F-4A43-BD28-54598F43623E}" dateTime="2022-10-11T12:07:22" maxSheetId="5" userName="Véronique AUDHUY" r:id="rId185" minRId="416" maxRId="434">
    <sheetIdMap count="4">
      <sheetId val="1"/>
      <sheetId val="2"/>
      <sheetId val="3"/>
      <sheetId val="4"/>
    </sheetIdMap>
  </header>
  <header guid="{0F5DEAC3-004F-478D-BA99-AF412991C823}" dateTime="2022-10-11T17:08:23" maxSheetId="5" userName="Véronique AUDHUY" r:id="rId186" minRId="435" maxRId="471">
    <sheetIdMap count="4">
      <sheetId val="1"/>
      <sheetId val="2"/>
      <sheetId val="3"/>
      <sheetId val="4"/>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3" sId="4" odxf="1" dxf="1">
    <nc r="N5" t="inlineStr">
      <is>
        <t>Retour service Région</t>
      </is>
    </nc>
    <odxf>
      <font>
        <b val="0"/>
        <sz val="11"/>
        <color theme="1"/>
        <name val="Calibri"/>
        <scheme val="minor"/>
      </font>
      <fill>
        <patternFill patternType="none">
          <bgColor indexed="65"/>
        </patternFill>
      </fill>
      <alignment horizontal="general" vertical="bottom" wrapText="0" readingOrder="0"/>
      <border outline="0">
        <left/>
        <right/>
        <top/>
        <bottom/>
      </border>
    </odxf>
    <ndxf>
      <font>
        <b/>
        <sz val="11"/>
        <color rgb="FFFF0000"/>
        <name val="Calibri"/>
        <scheme val="minor"/>
      </font>
      <fill>
        <patternFill patternType="solid">
          <bgColor theme="4"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4" sqref="O5" start="0" length="0">
    <dxf>
      <font>
        <b/>
        <sz val="11"/>
        <color rgb="FFFF0000"/>
        <name val="Calibri"/>
        <scheme val="minor"/>
      </font>
      <fill>
        <patternFill patternType="solid">
          <bgColor theme="4"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cc rId="364" sId="4" odxf="1" dxf="1">
    <nc r="N6" t="inlineStr">
      <is>
        <r>
          <t xml:space="preserve">lignes de partage
</t>
        </r>
        <r>
          <rPr>
            <b/>
            <sz val="11"/>
            <rFont val="Calibri"/>
            <family val="2"/>
          </rPr>
          <t>Pas de thématique avec le FSE+ identifiée
Pas de chevauchement observé avec les OSp 1.1  et 1.4 
Pas de remarques sur Osp 1.3, Osp 2.1 et Osp 2.2</t>
        </r>
      </is>
    </nc>
    <odxf>
      <font/>
      <fill>
        <patternFill patternType="none">
          <bgColor indexed="65"/>
        </patternFill>
      </fill>
      <alignment horizontal="general" vertical="bottom" wrapText="0" readingOrder="0"/>
      <border outline="0">
        <left/>
        <right/>
        <top/>
        <bottom/>
      </border>
    </odxf>
    <ndxf>
      <font>
        <color rgb="FFFF0000"/>
      </font>
      <fill>
        <patternFill patternType="solid">
          <bgColor theme="4"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cc rId="365" sId="4" odxf="1" dxf="1">
    <nc r="O6" t="inlineStr">
      <is>
        <t>Autres services</t>
      </is>
    </nc>
    <odxf>
      <font/>
      <fill>
        <patternFill patternType="none">
          <bgColor indexed="65"/>
        </patternFill>
      </fill>
      <alignment horizontal="general" vertical="bottom" wrapText="0" readingOrder="0"/>
      <border outline="0">
        <left/>
        <right/>
        <top/>
        <bottom/>
      </border>
    </odxf>
    <ndxf>
      <font>
        <color rgb="FFFF0000"/>
      </font>
      <fill>
        <patternFill patternType="solid">
          <bgColor theme="4"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cv guid="{2364E00D-6756-4638-BF25-284BFDEFAAD9}" action="delete"/>
  <rcv guid="{2364E00D-6756-4638-BF25-284BFDEFAAD9}"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6" sId="3">
    <oc r="F16" t="inlineStr">
      <is>
        <t>Dans la candidature, nous précisons (cf. p15) que l’innovation sera transversale: « L’innovation peut concerner l’innovation de produit, de conception, de service, de partenariat ou de financement par exemple, mais aussi le travail en réseau et la mutualisation ».
Dès lors, l’innovation peut désigner l’introduction sur le territoire considéré d'un produit, d’un service ou d'une méthode, d’un procédé nouveau ou significativement amélioré par rapport à ceux précédemment élaborés ou présents sur le territoire couvert. Une grille sélection reprendra cette dimension.</t>
      </is>
    </oc>
    <nc r="F16" t="inlineStr">
      <is>
        <t>Dans la candidature, nous précisons (cf. p15) que l’innovation sera transversale: « L’innovation peut concerner l’innovation de produit, de conception, de service, de partenariat ou de financement par exemple, mais aussi le travail en réseau et la mutualisation ».
Dès lors, l’innovation peut désigner l’introduction sur le territoire considéré d'un produit, d’un service ou d'une méthode, d’un procédé nouveau ou significativement amélioré par rapport à ceux précédemment élaborés ou présents sur le territoire couvert. Une grille sélection reprendra cette dimension.
Il ne s’agit pas d’une erreur. Le tableau en page 17 est la synthèse des échanges qui ont eu lieu en séminaire dans les groupes de travail. Le logigramme en page 19 est son ajustement suite au groupe de travail du comité de pilotage. Les objectifs prioritaires du logigramme sont les objectifs arrêtés et repris dans les fiches actions et la maquette financière.</t>
      </is>
    </nc>
  </rcc>
  <rcc rId="387" sId="3">
    <oc r="F29" t="inlineStr">
      <is>
        <t>Il ne s’agit pas d’une erreur. Le tableau en page 17 est la synthèse des échanges qui ont eu lieu en séminaire dans les groupes de travail. Le logigramme en page 19 est son ajustement suite au groupe de travail du comité de pilotage. Les objectifs prioritaires du logigramme sont les objectifs arrêtés et repris dans les fiches actions et la maquette financière.</t>
      </is>
    </oc>
    <nc r="F29" t="inlineStr">
      <is>
        <t>Comme préciser dans le point 3 (ci-dessus), l’accompagnement des opérateurs se fera de différentes façons et aux différentes étapes du projet :
- L’accompagnement à l’émergence des projets sur le territoire (information par différents médias, , intervention ciblée, groupe de travail, etc…) et le conseil auprès des porteurs de projet pour sécuriser, fluidifier les dossiers (aide à l’ingénierie en amont de l’instruction et en lien avec l’AG)
- Le déploiement et la gestion du dispositif (préparation et animation des comités de sélection, suivi des actions engagées, participation au réseau, tableau de suivi, respect des règlements règlementation, etc…)
- Information et orientation (voir accompagnement) sur les autres mesures du PO FEDER en fonction des besoins identifiés des opérateurs et en lien avec l’AG
Les têtes de réseaux locaux seront en priorité mobiliser afin de faciliter l’émergence de projet : consulaires, membre du GAL et de comité de sélection, Conseils participatifs locaux (conseil de développement…).
L’objectif est d’avoir une programmation dynamique et continue tant dans l’émergence des projets que dans la tenue des comités de sélection (celui-ci se réunira à minima une fois par trimestre) afin de sécuriser et fluidifier les projets.
Les modalités d’accompagnement des opérateurs ne pourront s’établir de manière plus précise qu’après un travail commun avec l’AG et les marges de manoeuvre dédiées au GAL notamment dans l’articulation entre animation et instruction.</t>
      </is>
    </nc>
  </rcc>
  <rfmt sheetId="3" sqref="F29" start="0" length="0">
    <dxf>
      <border>
        <left style="thin">
          <color indexed="64"/>
        </left>
        <right style="thin">
          <color indexed="64"/>
        </right>
        <top style="thin">
          <color indexed="64"/>
        </top>
        <bottom style="thin">
          <color indexed="64"/>
        </bottom>
      </border>
    </dxf>
  </rfmt>
  <rfmt sheetId="3" sqref="F29">
    <dxf>
      <border>
        <left style="thin">
          <color indexed="64"/>
        </left>
        <right style="thin">
          <color indexed="64"/>
        </right>
        <top style="thin">
          <color indexed="64"/>
        </top>
        <bottom style="thin">
          <color indexed="64"/>
        </bottom>
        <vertical style="thin">
          <color indexed="64"/>
        </vertical>
        <horizontal style="thin">
          <color indexed="64"/>
        </horizontal>
      </border>
    </dxf>
  </rfmt>
  <rcc rId="388" sId="3">
    <oc r="C29">
      <v>0</v>
    </oc>
    <nc r="C29">
      <v>2</v>
    </nc>
  </rcc>
  <rfmt sheetId="3" sqref="C29">
    <dxf>
      <fill>
        <patternFill>
          <bgColor rgb="FF92D050"/>
        </patternFill>
      </fill>
    </dxf>
  </rfmt>
  <rfmt sheetId="3" sqref="E29" start="0" length="2147483647">
    <dxf>
      <font>
        <color theme="1"/>
      </font>
    </dxf>
  </rfmt>
  <rfmt sheetId="3" sqref="D31" start="0" length="2147483647">
    <dxf>
      <font>
        <color theme="1"/>
      </font>
    </dxf>
  </rfmt>
  <rcc rId="389" sId="3">
    <nc r="F30" t="inlineStr">
      <is>
        <t>Statuts transmis</t>
      </is>
    </nc>
  </rcc>
  <rfmt sheetId="3" sqref="D30" start="0" length="2147483647">
    <dxf>
      <font>
        <color theme="1"/>
      </font>
    </dxf>
  </rfmt>
  <rcv guid="{2364E00D-6756-4638-BF25-284BFDEFAAD9}" action="delete"/>
  <rcv guid="{2364E00D-6756-4638-BF25-284BFDEFAAD9}"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0" sId="3">
    <nc r="B42" t="inlineStr">
      <is>
        <t>1ère analyse : 31/36</t>
      </is>
    </nc>
  </rcc>
  <rcc rId="391" sId="3">
    <oc r="C42" t="inlineStr">
      <is>
        <t>31/36</t>
      </is>
    </oc>
    <nc r="C42" t="inlineStr">
      <is>
        <t>36/36</t>
      </is>
    </nc>
  </rcc>
  <rfmt sheetId="3" sqref="C42">
    <dxf>
      <fill>
        <patternFill>
          <bgColor rgb="FF92D050"/>
        </patternFill>
      </fill>
    </dxf>
  </rfmt>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2" sId="3">
    <oc r="D25" t="inlineStr">
      <is>
        <r>
          <rPr>
            <sz val="11"/>
            <color rgb="FFFF0000"/>
            <rFont val="Calibri"/>
            <family val="2"/>
          </rPr>
          <t>Régle 25% vérifiée : on sera sur 11,55% donc c'est OK (à revérifier car la maquette demandée est &gt; à celle prévue dans l'AAC)
cf. \\FILERALPC01.crpc.fr\PLACIDO_NA_FE_Territoires$\Operationnel\02_Post2020\1_élaboration_programmes\4_AMI_AT\3_candidatures\sélection</t>
        </r>
        <r>
          <rPr>
            <sz val="11"/>
            <rFont val="Calibri"/>
            <family val="2"/>
          </rPr>
          <t xml:space="preserve">
500 000 € pour l'animation sur Leader = OK
(1,25 FEADER + 1 FEDER = 5 410 000 € --&gt; 500 000 € / 5 410 000 € = 9,24%
</t>
        </r>
      </is>
    </oc>
    <nc r="D25" t="inlineStr">
      <is>
        <r>
          <rPr>
            <sz val="11"/>
            <color rgb="FFFF0000"/>
            <rFont val="Calibri"/>
            <family val="2"/>
          </rPr>
          <t>Régle 25% vérifiée : on sera sur 11,55% donc c'est OK (à revérifier car la maquette demandée est &gt; à celle prévue dans l'AAC)
cf. \\FILERALPC01.crpc.fr\PLACIDO_NA_FE_Territoires$\Operationnel\02_Post2020\1_élaboration_programmes\4_AMI_AT\3_candidatures\sélection</t>
        </r>
        <r>
          <rPr>
            <sz val="11"/>
            <rFont val="Calibri"/>
            <family val="2"/>
          </rPr>
          <t xml:space="preserve">
500 000 € pour l'animation sur Leader = OK
(1,25 FEADER + 1 FEDER = 5 410 000 € --&gt; 500 000 € / 5 410 000 € = 9,24%
</t>
        </r>
      </is>
    </nc>
  </rcc>
  <rcc rId="393" sId="3">
    <oc r="D24" t="inlineStr">
      <is>
        <r>
          <t xml:space="preserve">
</t>
        </r>
        <r>
          <rPr>
            <sz val="11"/>
            <color rgb="FFFF0000"/>
            <rFont val="Calibri"/>
            <family val="2"/>
          </rPr>
          <t>4 564 387 € dans maquette financière de l'AAC &lt; 4 960 000 € dans le PF prévisionnel &gt;&gt; Différence de + 395 613 € !</t>
        </r>
        <r>
          <rPr>
            <sz val="11"/>
            <color theme="1"/>
            <rFont val="Calibri"/>
            <family val="2"/>
          </rPr>
          <t xml:space="preserve">
1 FA = 1 fonds &gt; ok
indication d'une rubrique ligne de partage sur chaque FA
</t>
        </r>
        <r>
          <rPr>
            <sz val="11"/>
            <color rgb="FFFF0000"/>
            <rFont val="Calibri"/>
            <family val="2"/>
          </rPr>
          <t xml:space="preserve">La maquette à disposition du GAL (4 564 387 €) est dépassé ! le montant dans le plan de financement prévisionnel (4 960 000 €) est supérieure à cette maquette </t>
        </r>
      </is>
    </oc>
    <nc r="D24" t="inlineStr">
      <is>
        <r>
          <rPr>
            <sz val="11"/>
            <color rgb="FFFF0000"/>
            <rFont val="Calibri"/>
            <family val="2"/>
          </rPr>
          <t>4 564 387 € dans maquette financière de l'AAC &lt; 4 960 000 € dans le PF prévisionnel &gt;&gt; Différence de + 395 613 € !</t>
        </r>
        <r>
          <rPr>
            <sz val="11"/>
            <color theme="1"/>
            <rFont val="Calibri"/>
            <family val="2"/>
          </rPr>
          <t xml:space="preserve">
1 FA = 1 fonds &gt; ok
indication d'une rubrique ligne de partage sur chaque FA
</t>
        </r>
        <r>
          <rPr>
            <sz val="11"/>
            <color rgb="FFFF0000"/>
            <rFont val="Calibri"/>
            <family val="2"/>
          </rPr>
          <t xml:space="preserve">La maquette à disposition du GAL (4 564 387 €) est dépassé ! le montant dans le plan de financement prévisionnel (4 960 000 €) est supérieure à cette maquette </t>
        </r>
      </is>
    </nc>
  </rcc>
  <rfmt sheetId="3" sqref="D25" start="0" length="2147483647">
    <dxf>
      <font>
        <color theme="1"/>
      </font>
    </dxf>
  </rfmt>
  <rfmt sheetId="3" sqref="F24" start="0" length="0">
    <dxf>
      <border>
        <left style="thin">
          <color indexed="64"/>
        </left>
        <right style="thin">
          <color indexed="64"/>
        </right>
        <top style="thin">
          <color indexed="64"/>
        </top>
        <bottom style="thin">
          <color indexed="64"/>
        </bottom>
      </border>
    </dxf>
  </rfmt>
  <rfmt sheetId="3" sqref="F24">
    <dxf>
      <border>
        <left style="thin">
          <color indexed="64"/>
        </left>
        <right style="thin">
          <color indexed="64"/>
        </right>
        <top style="thin">
          <color indexed="64"/>
        </top>
        <bottom style="thin">
          <color indexed="64"/>
        </bottom>
        <vertical style="thin">
          <color indexed="64"/>
        </vertical>
        <horizontal style="thin">
          <color indexed="64"/>
        </horizontal>
      </border>
    </dxf>
  </rfmt>
  <rcc rId="394" sId="3">
    <nc r="F24" t="inlineStr">
      <is>
        <t>Au même titre que l'enveloppe proposée dans l’AAC était indicative et prévisionnelle, notre maquette l'était tout autant. En effet, nous avons travaillé selon le principe d’une démarche ascendante (et non l’inverse) et les membres du comité de pilotage ont estimé un besoin financier en cohérence avec l’ambition de la stratégie définie dans le cadre de la candidature.
=&gt; une nouvelle maquette est proposée cf. plan d'action</t>
      </is>
    </nc>
  </rcc>
  <rfmt sheetId="3" sqref="D24">
    <dxf>
      <border>
        <left style="thin">
          <color indexed="64"/>
        </left>
        <right style="thin">
          <color indexed="64"/>
        </right>
        <top style="thin">
          <color indexed="64"/>
        </top>
        <bottom style="thin">
          <color indexed="64"/>
        </bottom>
        <vertical style="thin">
          <color indexed="64"/>
        </vertical>
        <horizontal style="thin">
          <color indexed="64"/>
        </horizontal>
      </border>
    </dxf>
  </rfmt>
  <rcc rId="395" sId="3">
    <oc r="C24">
      <v>1</v>
    </oc>
    <nc r="C24">
      <v>2</v>
    </nc>
  </rcc>
  <rfmt sheetId="3" sqref="C24">
    <dxf>
      <fill>
        <patternFill>
          <bgColor rgb="FF92D050"/>
        </patternFill>
      </fill>
    </dxf>
  </rfmt>
  <rcv guid="{2364E00D-6756-4638-BF25-284BFDEFAAD9}" action="delete"/>
  <rcv guid="{2364E00D-6756-4638-BF25-284BFDEFAAD9}"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F27" start="0" length="0">
    <dxf>
      <fill>
        <patternFill patternType="solid">
          <bgColor theme="4" tint="0.39997558519241921"/>
        </patternFill>
      </fill>
      <border outline="0">
        <left style="thin">
          <color indexed="64"/>
        </left>
        <right style="thin">
          <color indexed="64"/>
        </right>
        <top style="thin">
          <color indexed="64"/>
        </top>
        <bottom style="thin">
          <color indexed="64"/>
        </bottom>
      </border>
    </dxf>
  </rfmt>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96" sId="4" ref="N1:N1048576" action="deleteCol">
    <rfmt sheetId="4" xfDxf="1" sqref="N1:N1048576" start="0" length="0"/>
    <rcc rId="0" sId="4" dxf="1">
      <nc r="N5" t="inlineStr">
        <is>
          <t>Retour service Région</t>
        </is>
      </nc>
      <ndxf>
        <font>
          <b/>
          <sz val="11"/>
          <color rgb="FFFF0000"/>
          <name val="Calibri"/>
          <scheme val="minor"/>
        </font>
        <fill>
          <patternFill patternType="solid">
            <bgColor theme="4"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cc rId="0" sId="4" dxf="1">
      <nc r="N6" t="inlineStr">
        <is>
          <r>
            <t xml:space="preserve">lignes de partage
</t>
          </r>
          <r>
            <rPr>
              <b/>
              <sz val="11"/>
              <rFont val="Calibri"/>
              <family val="2"/>
            </rPr>
            <t>Pas de thématique avec le FSE+ identifiée
Pas de chevauchement observé avec les OSp 1.1  et 1.4 
Pas de remarques sur Osp 1.3, Osp 2.1 et Osp 2.2</t>
          </r>
        </is>
      </nc>
      <ndxf>
        <font>
          <b/>
          <sz val="11"/>
          <color rgb="FFFF0000"/>
          <name val="Calibri"/>
          <scheme val="minor"/>
        </font>
        <fill>
          <patternFill patternType="solid">
            <bgColor theme="4"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4" sqref="N10" start="0" length="0">
      <dxf>
        <fill>
          <patternFill patternType="solid">
            <bgColor theme="2"/>
          </patternFill>
        </fill>
      </dxf>
    </rfmt>
    <rfmt sheetId="4" sqref="N11" start="0" length="0">
      <dxf>
        <font>
          <b/>
          <sz val="11"/>
          <color theme="1"/>
          <name val="Calibri"/>
          <scheme val="minor"/>
        </font>
      </dxf>
    </rfmt>
    <rfmt sheetId="4" sqref="N15" start="0" length="0">
      <dxf>
        <fill>
          <patternFill patternType="solid">
            <bgColor theme="2"/>
          </patternFill>
        </fill>
      </dxf>
    </rfmt>
    <rfmt sheetId="4" sqref="N16" start="0" length="0">
      <dxf>
        <font>
          <b/>
          <sz val="11"/>
          <color theme="1"/>
          <name val="Calibri"/>
          <scheme val="minor"/>
        </font>
      </dxf>
    </rfmt>
  </rrc>
  <rrc rId="397" sId="4" ref="N1:N1048576" action="deleteCol">
    <rfmt sheetId="4" xfDxf="1" sqref="N1:N1048576" start="0" length="0"/>
    <rfmt sheetId="4" sqref="N5" start="0" length="0">
      <dxf>
        <font>
          <b/>
          <sz val="11"/>
          <color rgb="FFFF0000"/>
          <name val="Calibri"/>
          <scheme val="minor"/>
        </font>
        <fill>
          <patternFill patternType="solid">
            <bgColor theme="4"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cc rId="0" sId="4" dxf="1">
      <nc r="N6" t="inlineStr">
        <is>
          <t>Autres services</t>
        </is>
      </nc>
      <ndxf>
        <font>
          <b/>
          <sz val="11"/>
          <color rgb="FFFF0000"/>
          <name val="Calibri"/>
          <scheme val="minor"/>
        </font>
        <fill>
          <patternFill patternType="solid">
            <bgColor theme="4"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4" sqref="N10" start="0" length="0">
      <dxf>
        <fill>
          <patternFill patternType="solid">
            <bgColor theme="2"/>
          </patternFill>
        </fill>
      </dxf>
    </rfmt>
    <rfmt sheetId="4" sqref="N11" start="0" length="0">
      <dxf>
        <font>
          <b/>
          <sz val="11"/>
          <color theme="1"/>
          <name val="Calibri"/>
          <scheme val="minor"/>
        </font>
      </dxf>
    </rfmt>
    <rfmt sheetId="4" sqref="N15" start="0" length="0">
      <dxf>
        <fill>
          <patternFill patternType="solid">
            <bgColor theme="2"/>
          </patternFill>
        </fill>
      </dxf>
    </rfmt>
    <rfmt sheetId="4" sqref="N16" start="0" length="0">
      <dxf>
        <font>
          <b/>
          <sz val="11"/>
          <color theme="1"/>
          <name val="Calibri"/>
          <scheme val="minor"/>
        </font>
      </dxf>
    </rfmt>
    <rfmt sheetId="4" sqref="N19" start="0" length="0">
      <dxf>
        <fill>
          <patternFill patternType="solid">
            <bgColor theme="2"/>
          </patternFill>
        </fill>
      </dxf>
    </rfmt>
    <rfmt sheetId="4" sqref="N20" start="0" length="0">
      <dxf>
        <font>
          <b/>
          <sz val="11"/>
          <color theme="1"/>
          <name val="Calibri"/>
          <scheme val="minor"/>
        </font>
      </dxf>
    </rfmt>
  </rrc>
  <rcc rId="398" sId="4">
    <nc r="N5" t="inlineStr">
      <is>
        <t>Retour Information complémentaire du territoire</t>
      </is>
    </nc>
  </rcc>
  <rfmt sheetId="4" sqref="N5">
    <dxf>
      <font>
        <b/>
        <i val="0"/>
        <strike val="0"/>
        <condense val="0"/>
        <extend val="0"/>
        <outline val="0"/>
        <shadow val="0"/>
        <u val="none"/>
        <vertAlign val="baseline"/>
        <sz val="11"/>
        <color theme="1"/>
        <name val="Calibri"/>
        <scheme val="minor"/>
      </font>
      <fill>
        <patternFill patternType="solid">
          <fgColor indexed="64"/>
          <bgColor theme="4" tint="0.79998168889431442"/>
        </patternFill>
      </fill>
      <alignment horizontal="center" vertical="center" textRotation="0" wrapText="1" indent="0" justifyLastLine="0" shrinkToFit="0" readingOrder="0"/>
      <border diagonalUp="0" diagonalDown="0" outline="0">
        <left style="thin">
          <color indexed="64"/>
        </left>
        <right style="thin">
          <color indexed="64"/>
        </right>
        <top/>
        <bottom/>
      </border>
    </dxf>
  </rfmt>
  <rfmt sheetId="4" sqref="N5" start="0" length="0">
    <dxf>
      <border>
        <left style="thin">
          <color indexed="64"/>
        </left>
        <right style="thin">
          <color indexed="64"/>
        </right>
        <top style="thin">
          <color indexed="64"/>
        </top>
        <bottom style="thin">
          <color indexed="64"/>
        </bottom>
      </border>
    </dxf>
  </rfmt>
  <rfmt sheetId="4" sqref="N5">
    <dxf>
      <border>
        <left style="thin">
          <color indexed="64"/>
        </left>
        <right style="thin">
          <color indexed="64"/>
        </right>
        <top style="thin">
          <color indexed="64"/>
        </top>
        <bottom style="thin">
          <color indexed="64"/>
        </bottom>
        <vertical style="thin">
          <color indexed="64"/>
        </vertical>
        <horizontal style="thin">
          <color indexed="64"/>
        </horizontal>
      </border>
    </dxf>
  </rfmt>
  <rcv guid="{2364E00D-6756-4638-BF25-284BFDEFAAD9}" action="delete"/>
  <rcv guid="{2364E00D-6756-4638-BF25-284BFDEFAAD9}"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N7">
    <dxf>
      <alignment horizontal="center" vertical="center" textRotation="0" wrapText="1" indent="0" justifyLastLine="0" shrinkToFit="0" readingOrder="0"/>
      <border diagonalUp="0" diagonalDown="0" outline="0">
        <left style="thin">
          <color indexed="64"/>
        </left>
        <right style="thin">
          <color indexed="64"/>
        </right>
        <top/>
        <bottom/>
      </border>
    </dxf>
  </rfmt>
  <rfmt sheetId="4" sqref="N7" start="0" length="0">
    <dxf>
      <border>
        <left style="thin">
          <color indexed="64"/>
        </left>
        <right style="thin">
          <color indexed="64"/>
        </right>
        <top style="thin">
          <color indexed="64"/>
        </top>
        <bottom style="thin">
          <color indexed="64"/>
        </bottom>
      </border>
    </dxf>
  </rfmt>
  <rfmt sheetId="4" sqref="N7">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4" sqref="M7" start="0" length="2147483647">
    <dxf>
      <font>
        <color theme="1"/>
      </font>
    </dxf>
  </rfmt>
  <rfmt sheetId="4" sqref="N8">
    <dxf>
      <alignment horizontal="center" vertical="center" textRotation="0" wrapText="1" indent="0" justifyLastLine="0" shrinkToFit="0" readingOrder="0"/>
      <border diagonalUp="0" diagonalDown="0" outline="0">
        <left style="thin">
          <color indexed="64"/>
        </left>
        <right style="thin">
          <color indexed="64"/>
        </right>
        <top/>
        <bottom/>
      </border>
    </dxf>
  </rfmt>
  <rfmt sheetId="4" sqref="N8" start="0" length="0">
    <dxf>
      <border>
        <left style="thin">
          <color indexed="64"/>
        </left>
        <right style="thin">
          <color indexed="64"/>
        </right>
        <top style="thin">
          <color indexed="64"/>
        </top>
        <bottom style="thin">
          <color indexed="64"/>
        </bottom>
      </border>
    </dxf>
  </rfmt>
  <rfmt sheetId="4" sqref="N8">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4" sqref="M8" start="0" length="2147483647">
    <dxf>
      <font>
        <color theme="1"/>
      </font>
    </dxf>
  </rfmt>
  <rcc rId="399" sId="4">
    <oc r="M13" t="inlineStr">
      <is>
        <r>
          <t xml:space="preserve">
Ligne de partage avec l'OSP 4.1 à expliquer
</t>
        </r>
        <r>
          <rPr>
            <sz val="11"/>
            <rFont val="Calibri"/>
            <family val="2"/>
          </rPr>
          <t>5.1.3</t>
        </r>
        <r>
          <rPr>
            <sz val="11"/>
            <color rgb="FFFF0000"/>
            <rFont val="Calibri"/>
            <family val="2"/>
          </rPr>
          <t xml:space="preserve">
</t>
        </r>
      </is>
    </oc>
    <nc r="M13" t="inlineStr">
      <is>
        <r>
          <t xml:space="preserve">
</t>
        </r>
        <r>
          <rPr>
            <sz val="11"/>
            <color theme="1"/>
            <rFont val="Calibri"/>
            <family val="2"/>
          </rPr>
          <t>Ligne de partage avec l'OSP 4.1 à expliquer</t>
        </r>
        <r>
          <rPr>
            <sz val="11"/>
            <color rgb="FFFF0000"/>
            <rFont val="Calibri"/>
            <family val="2"/>
          </rPr>
          <t xml:space="preserve">
</t>
        </r>
        <r>
          <rPr>
            <sz val="11"/>
            <rFont val="Calibri"/>
            <family val="2"/>
          </rPr>
          <t>5.1.3</t>
        </r>
        <r>
          <rPr>
            <sz val="11"/>
            <color rgb="FFFF0000"/>
            <rFont val="Calibri"/>
            <family val="2"/>
          </rPr>
          <t xml:space="preserve">
</t>
        </r>
      </is>
    </nc>
  </rcc>
  <rfmt sheetId="4" sqref="M12" start="0" length="2147483647">
    <dxf>
      <font>
        <color theme="1"/>
      </font>
    </dxf>
  </rfmt>
  <rcc rId="400" sId="4">
    <oc r="M12" t="inlineStr">
      <is>
        <r>
          <t xml:space="preserve">
télémedecine possible??1.2?? 
</t>
        </r>
        <r>
          <rPr>
            <sz val="11"/>
            <color theme="1"/>
            <rFont val="Calibri"/>
            <family val="2"/>
          </rPr>
          <t>5.1.2</t>
        </r>
      </is>
    </oc>
    <nc r="M12" t="inlineStr">
      <is>
        <r>
          <t xml:space="preserve">
télémedecine possible? 1.2?
</t>
        </r>
        <r>
          <rPr>
            <sz val="11"/>
            <color theme="1"/>
            <rFont val="Calibri"/>
            <family val="2"/>
          </rPr>
          <t>5.1.2</t>
        </r>
      </is>
    </nc>
  </rcc>
  <rcc rId="401" sId="4">
    <nc r="N7" t="inlineStr">
      <is>
        <t>La FA 1.1 semble pouvoir se référer à plusieurs intitulés de l’OS 5.1 en fonction de la typologie des projets envisagés notamment dans la mesure 5.1.2 « attractivité durable des territoires – accès aux services » pour des projets s’inscrivant dans une stratégie de dynamisation de centres bourgs, villes ou quartiers (équipements à vocation économique et de service) ainsi que la mesure 5.1.3 « soutien aux dynamismes d’innovation et de reconversion territoriale » (émergence et la structuration d’un développement économique durable).
Les lignes de partage (tout comme la nouvelle maquette financière) sont délicates à préciser à ce stade dans la mesure où tous les programmes ne sont pas finalisés à ce jour. Les FA sont volontairement larges pour ne pas exclure des opportunités et des projets qui renforceraient la stratégie du territoire. Néanmoins, nous avons bien conscience que les lignes de partage seront à affiner dès lors que le cadre d’intervention des OS sera plus lisible.
=&gt; nouveau montant : 500 000 €</t>
      </is>
    </nc>
  </rcc>
  <rcc rId="402" sId="4">
    <nc r="N8" t="inlineStr">
      <is>
        <t>Au regard, de l’OS 2.6 très centré sur les circuit-courts et recyclage des déchets, le recentrage de la FA 1.2 pourrait se faire, par exemple sur les circuit-courts agroalimentaires (hors autres mesures FEADER) et les actions favorisant le rapprochement entre la demande et l’offre locale
=&gt; nouveau montant : 650 000 €</t>
      </is>
    </nc>
  </rcc>
  <rcc rId="403" sId="4" odxf="1" quotePrefix="1">
    <nc r="N13" t="inlineStr">
      <is>
        <t xml:space="preserve"> =&gt; nouveau montant : 450 000 €</t>
      </is>
    </nc>
    <odxf/>
  </rcc>
  <rfmt sheetId="4" sqref="N13">
    <dxf>
      <alignment horizontal="center" vertical="center" textRotation="0" wrapText="1" indent="0" justifyLastLine="0" shrinkToFit="0" readingOrder="0"/>
      <border diagonalUp="0" diagonalDown="0" outline="0">
        <left style="thin">
          <color indexed="64"/>
        </left>
        <right style="thin">
          <color indexed="64"/>
        </right>
        <top/>
        <bottom/>
      </border>
    </dxf>
  </rfmt>
  <rfmt sheetId="4" sqref="N14" start="0" length="0">
    <dxf>
      <alignment horizontal="center" vertical="center" wrapText="1" readingOrder="0"/>
      <border outline="0">
        <left style="thin">
          <color indexed="64"/>
        </left>
        <right style="thin">
          <color indexed="64"/>
        </right>
      </border>
    </dxf>
  </rfmt>
  <rcc rId="404" sId="4" quotePrefix="1">
    <nc r="N14" t="inlineStr">
      <is>
        <t xml:space="preserve"> =&gt; nouveau montant : 500 000 €</t>
      </is>
    </nc>
  </rcc>
  <rfmt sheetId="4" sqref="N14" start="0" length="0">
    <dxf>
      <border>
        <left style="thin">
          <color indexed="64"/>
        </left>
        <right style="thin">
          <color indexed="64"/>
        </right>
        <top style="thin">
          <color indexed="64"/>
        </top>
        <bottom style="thin">
          <color indexed="64"/>
        </bottom>
      </border>
    </dxf>
  </rfmt>
  <rfmt sheetId="4" sqref="N14">
    <dxf>
      <border>
        <left style="thin">
          <color indexed="64"/>
        </left>
        <right style="thin">
          <color indexed="64"/>
        </right>
        <top style="thin">
          <color indexed="64"/>
        </top>
        <bottom style="thin">
          <color indexed="64"/>
        </bottom>
        <vertical style="thin">
          <color indexed="64"/>
        </vertical>
        <horizontal style="thin">
          <color indexed="64"/>
        </horizontal>
      </border>
    </dxf>
  </rfmt>
  <rcc rId="405" sId="4" odxf="1" quotePrefix="1">
    <nc r="N17" t="inlineStr">
      <is>
        <t xml:space="preserve"> =&gt; nouveau montant : 56 605 €</t>
      </is>
    </nc>
    <odxf/>
  </rcc>
  <rfmt sheetId="4" sqref="N17">
    <dxf>
      <alignment horizontal="center" vertical="center" textRotation="0" wrapText="1" indent="0" justifyLastLine="0" shrinkToFit="0" readingOrder="0"/>
      <border diagonalUp="0" diagonalDown="0" outline="0">
        <left style="thin">
          <color indexed="64"/>
        </left>
        <right style="thin">
          <color indexed="64"/>
        </right>
        <top/>
        <bottom/>
      </border>
    </dxf>
  </rfmt>
  <rfmt sheetId="4" sqref="N17" start="0" length="0">
    <dxf>
      <border>
        <left style="thin">
          <color indexed="64"/>
        </left>
        <right style="thin">
          <color indexed="64"/>
        </right>
        <top style="thin">
          <color indexed="64"/>
        </top>
        <bottom style="thin">
          <color indexed="64"/>
        </bottom>
      </border>
    </dxf>
  </rfmt>
  <rfmt sheetId="4" sqref="N17">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4" xfDxf="1" sqref="N18" start="0" length="0"/>
  <rcc rId="406" sId="4" odxf="1" dxf="1" quotePrefix="1">
    <nc r="N18" t="inlineStr">
      <is>
        <t xml:space="preserve"> =&gt; nouveau montant : 507 782 €</t>
      </is>
    </nc>
    <ndxf>
      <alignment horizontal="center" vertical="center" wrapText="1" readingOrder="0"/>
      <border outline="0">
        <left style="thin">
          <color indexed="64"/>
        </left>
        <right style="thin">
          <color indexed="64"/>
        </right>
        <top style="thin">
          <color indexed="64"/>
        </top>
        <bottom style="thin">
          <color indexed="64"/>
        </bottom>
      </border>
    </ndxf>
  </rcc>
</revisions>
</file>

<file path=xl/revisions/revisionLog1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5" sId="3">
    <oc r="A42" t="inlineStr">
      <is>
        <t>EVALUATION GLOBALE (positive, neutre, négative)</t>
      </is>
    </oc>
    <nc r="A42" t="inlineStr">
      <is>
        <t xml:space="preserve">EVALUATION GLOBALE </t>
      </is>
    </nc>
  </rcc>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D24" start="0" length="2147483647">
    <dxf>
      <font>
        <b/>
      </font>
    </dxf>
  </rfmt>
  <rfmt sheetId="3" sqref="D24" start="0" length="2147483647">
    <dxf>
      <font>
        <b val="0"/>
      </font>
    </dxf>
  </rfmt>
  <rfmt sheetId="3" sqref="D24" start="0" length="2147483647">
    <dxf>
      <font>
        <color theme="1"/>
      </font>
    </dxf>
  </rfmt>
</revisions>
</file>

<file path=xl/revisions/revisionLog1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E29">
    <dxf>
      <fill>
        <patternFill>
          <bgColor theme="0" tint="-0.14999847407452621"/>
        </patternFill>
      </fill>
    </dxf>
  </rfmt>
  <rfmt sheetId="3" sqref="E34">
    <dxf>
      <fill>
        <patternFill>
          <bgColor theme="0"/>
        </patternFill>
      </fill>
    </dxf>
  </rfmt>
  <rfmt sheetId="3" sqref="E35">
    <dxf>
      <fill>
        <patternFill>
          <bgColor theme="0"/>
        </patternFill>
      </fill>
    </dxf>
  </rfmt>
  <rfmt sheetId="3" sqref="E28">
    <dxf>
      <fill>
        <patternFill>
          <bgColor theme="0"/>
        </patternFill>
      </fill>
    </dxf>
  </rfmt>
  <rfmt sheetId="3" sqref="E29">
    <dxf>
      <fill>
        <patternFill>
          <bgColor theme="0"/>
        </patternFill>
      </fill>
    </dxf>
  </rfmt>
  <rfmt sheetId="3" sqref="E28" start="0" length="2147483647">
    <dxf>
      <font>
        <color rgb="FFFF0000"/>
      </font>
    </dxf>
  </rfmt>
  <rfmt sheetId="3" sqref="E28" start="0" length="2147483647">
    <dxf>
      <font/>
    </dxf>
  </rfmt>
  <rfmt sheetId="3" sqref="E19">
    <dxf>
      <fill>
        <patternFill>
          <bgColor theme="0"/>
        </patternFill>
      </fill>
    </dxf>
  </rfmt>
  <rfmt sheetId="3" sqref="D14">
    <dxf>
      <fill>
        <patternFill>
          <bgColor theme="0"/>
        </patternFill>
      </fill>
    </dxf>
  </rfmt>
  <rcc rId="356" sId="2">
    <oc r="E14" t="inlineStr">
      <is>
        <r>
          <t xml:space="preserve">page 17: liste des Objectifs prioritaires et des FA détaillées </t>
        </r>
        <r>
          <rPr>
            <sz val="11"/>
            <color rgb="FFFF0000"/>
            <rFont val="Calibri"/>
            <family val="2"/>
          </rPr>
          <t>mais pas en cohérence avec la page 19 et le détail des FA :</t>
        </r>
        <r>
          <rPr>
            <sz val="11"/>
            <color theme="1"/>
            <rFont val="Calibri"/>
            <family val="2"/>
          </rPr>
          <t xml:space="preserve">
</t>
        </r>
        <r>
          <rPr>
            <u/>
            <sz val="11"/>
            <color rgb="FFFF0000"/>
            <rFont val="Calibri"/>
            <family val="2"/>
          </rPr>
          <t>OP1</t>
        </r>
        <r>
          <rPr>
            <sz val="11"/>
            <color rgb="FFFF0000"/>
            <rFont val="Calibri"/>
            <family val="2"/>
          </rPr>
          <t xml:space="preserve">: Soutenir le développement économique du territoire : (FA 1.1 à 1.3)
</t>
        </r>
        <r>
          <rPr>
            <u/>
            <sz val="11"/>
            <color rgb="FFFF0000"/>
            <rFont val="Calibri"/>
            <family val="2"/>
          </rPr>
          <t>OP2</t>
        </r>
        <r>
          <rPr>
            <sz val="11"/>
            <color rgb="FFFF0000"/>
            <rFont val="Calibri"/>
            <family val="2"/>
          </rPr>
          <t xml:space="preserve">: Renforcer le lien social grâce aux services (FA 2.1 à 2.4)
</t>
        </r>
        <r>
          <rPr>
            <u/>
            <sz val="11"/>
            <color rgb="FFFF0000"/>
            <rFont val="Calibri"/>
            <family val="2"/>
          </rPr>
          <t>OP3</t>
        </r>
        <r>
          <rPr>
            <sz val="11"/>
            <color rgb="FFFF0000"/>
            <rFont val="Calibri"/>
            <family val="2"/>
          </rPr>
          <t>: Accompagner la transition energétique et écologique du territoire avec en transversal : favoriser l'émergence et le développement d'une économie locale combinant bénéfices sociétaux, environnementaux et économiques (FA 3.1 à 3.4)
????????</t>
        </r>
        <r>
          <rPr>
            <sz val="11"/>
            <color theme="1"/>
            <rFont val="Calibri"/>
            <family val="2"/>
          </rPr>
          <t xml:space="preserve">
page 18: domaines prioritaires
page 19: synthèse sous forme de tableau récapitulatif= cohérent avec le détail des FA:
OP1: Accompagner le développement d'une économie de proximité responsable diversifiée et innovante au service du territoire (FA 1.1 à 1.3)
OP2:Garantir l'accessibilité aux différents services de proximité pour renforcer les liens, le bien vivre et la solidarité du territoire (FA 2.1 à 2.3)
OP3:Construire des ingénieries partagées et collaboratives pour accompagner le territoire (FA 3.1 et 3.2)
</t>
        </r>
      </is>
    </oc>
    <nc r="E14" t="inlineStr">
      <is>
        <r>
          <t xml:space="preserve">page 17: liste des Objectifs prioritaires et des FA détaillées </t>
        </r>
        <r>
          <rPr>
            <sz val="11"/>
            <color rgb="FFFF0000"/>
            <rFont val="Calibri"/>
            <family val="2"/>
          </rPr>
          <t>mais pas en cohérence avec la page 19 et le détail des FA :</t>
        </r>
        <r>
          <rPr>
            <sz val="11"/>
            <color theme="1"/>
            <rFont val="Calibri"/>
            <family val="2"/>
          </rPr>
          <t xml:space="preserve">
</t>
        </r>
        <r>
          <rPr>
            <u/>
            <sz val="11"/>
            <color rgb="FFFF0000"/>
            <rFont val="Calibri"/>
            <family val="2"/>
          </rPr>
          <t>OP1</t>
        </r>
        <r>
          <rPr>
            <sz val="11"/>
            <color rgb="FFFF0000"/>
            <rFont val="Calibri"/>
            <family val="2"/>
          </rPr>
          <t xml:space="preserve">: Soutenir le développement économique du territoire : (FA 1.1 à 1.3)
</t>
        </r>
        <r>
          <rPr>
            <u/>
            <sz val="11"/>
            <color rgb="FFFF0000"/>
            <rFont val="Calibri"/>
            <family val="2"/>
          </rPr>
          <t>OP2</t>
        </r>
        <r>
          <rPr>
            <sz val="11"/>
            <color rgb="FFFF0000"/>
            <rFont val="Calibri"/>
            <family val="2"/>
          </rPr>
          <t xml:space="preserve">: Renforcer le lien social grâce aux services (FA 2.1 à 2.4)
</t>
        </r>
        <r>
          <rPr>
            <u/>
            <sz val="11"/>
            <color rgb="FFFF0000"/>
            <rFont val="Calibri"/>
            <family val="2"/>
          </rPr>
          <t>OP3</t>
        </r>
        <r>
          <rPr>
            <sz val="11"/>
            <color rgb="FFFF0000"/>
            <rFont val="Calibri"/>
            <family val="2"/>
          </rPr>
          <t xml:space="preserve">: Accompagner la transition energétique et écologique du territoire avec en transversal : favoriser l'émergence et le développement d'une économie locale combinant bénéfices sociétaux, environnementaux et économiques (FA 3.1 à 3.4)
</t>
        </r>
        <r>
          <rPr>
            <sz val="11"/>
            <color theme="1"/>
            <rFont val="Calibri"/>
            <family val="2"/>
          </rPr>
          <t xml:space="preserve">
page 18: domaines prioritaires
page 19: synthèse sous forme de tableau récapitulatif= cohérent avec le détail des FA:
OP1: Accompagner le développement d'une économie de proximité responsable diversifiée et innovante au service du territoire (FA 1.1 à 1.3)
OP2:Garantir l'accessibilité aux différents services de proximité pour renforcer les liens, le bien vivre et la solidarité du territoire (FA 2.1 à 2.3)
OP3:Construire des ingénieries partagées et collaboratives pour accompagner le territoire (FA 3.1 et 3.2)
</t>
        </r>
      </is>
    </nc>
  </rcc>
</revisions>
</file>

<file path=xl/revisions/revisionLog16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7" sId="4">
    <oc r="B2">
      <f>'Données générales'!B2</f>
    </oc>
    <nc r="B2"/>
  </rcc>
  <rfmt sheetId="4" sqref="B3">
    <dxf>
      <numFmt numFmtId="19" formatCode="dd/mm/yyyy"/>
    </dxf>
  </rfmt>
  <rfmt sheetId="3" sqref="B3">
    <dxf>
      <numFmt numFmtId="19" formatCode="dd/mm/yyyy"/>
    </dxf>
  </rfmt>
  <rcc rId="358" sId="3" numFmtId="19">
    <nc r="B3">
      <v>44733</v>
    </nc>
  </rcc>
  <rcc rId="359" sId="2">
    <oc r="B2">
      <f>'Données générales'!B2</f>
    </oc>
    <nc r="B2"/>
  </rcc>
  <rcc rId="360" sId="2" odxf="1" dxf="1" numFmtId="19">
    <oc r="B3">
      <f>'Données générales'!B3</f>
    </oc>
    <nc r="B3">
      <v>44733</v>
    </nc>
    <odxf>
      <numFmt numFmtId="0" formatCode="General"/>
    </odxf>
    <ndxf>
      <numFmt numFmtId="19" formatCode="dd/mm/yyyy"/>
    </ndxf>
  </rcc>
  <rcc rId="361" sId="1">
    <oc r="B2" t="inlineStr">
      <is>
        <t>Elise/Farès</t>
      </is>
    </oc>
    <nc r="B2"/>
  </rcc>
</revisions>
</file>

<file path=xl/revisions/revisionLog16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2" sId="3">
    <oc r="C42">
      <v>31</v>
    </oc>
    <nc r="C42" t="inlineStr">
      <is>
        <t>31/36</t>
      </is>
    </nc>
  </rcc>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D1:D1048576" start="0" length="2147483647">
    <dxf>
      <font>
        <color theme="1"/>
      </font>
    </dxf>
  </rfmt>
  <rfmt sheetId="3" sqref="D10" start="0" length="2147483647">
    <dxf>
      <font>
        <color rgb="FFFF0000"/>
      </font>
    </dxf>
  </rfmt>
  <rcc rId="407" sId="3">
    <oc r="D24" t="inlineStr">
      <is>
        <r>
          <rPr>
            <sz val="11"/>
            <color theme="1"/>
            <rFont val="Calibri"/>
            <family val="2"/>
          </rPr>
          <t xml:space="preserve">4 564 387 € dans maquette financière de l'AAC &lt; 4 960 000 € dans le PF prévisionnel &gt;&gt; Différence de + 395 613 € !
1 FA = 1 fonds &gt; ok
indication d'une rubrique ligne de partage sur chaque FA
La maquette à disposition du GAL (4 564 387 €) est dépassé ! le montant dans le plan de financement prévisionnel (4 960 000 €) est supérieure à cette maquette </t>
        </r>
      </is>
    </oc>
    <nc r="D24" t="inlineStr">
      <is>
        <t>4 564 387 € dans maquette financière de l'AAC &lt; 4 960 000 € dans le PF prévisionnel &gt;&gt; Différence de + 395 613 € !
1 FA = 1 fonds &gt; ok
indication d'une rubrique ligne de partage sur chaque FA
Le plan de financement prévisionnel (4 960 000 €) est supérieure au montant de la maquette indiqué dans l'AAC (4 564 387 €)</t>
      </is>
    </nc>
  </rcc>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N13" start="0" length="0">
    <dxf>
      <border>
        <left style="thin">
          <color indexed="64"/>
        </left>
        <right style="thin">
          <color indexed="64"/>
        </right>
        <top style="thin">
          <color indexed="64"/>
        </top>
        <bottom style="thin">
          <color indexed="64"/>
        </bottom>
      </border>
    </dxf>
  </rfmt>
  <rfmt sheetId="4" sqref="N13">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08" sId="3">
    <oc r="D13" t="inlineStr">
      <is>
        <t>Synthèse des AFOM, des besoins et des enjeux (pages 7 à 10 de la candidature) et AFOM global (pages 56 à 61 des annexes)
Le diagnostic comprend des AFOM et des analyses thématiques (8), des besoins exprimés ainsi que les enjeux en termes de développement local. Les besoins exprimés, les enjeux de développement (renforcer une identité commune pour un developpement gagnant/gagnat, améliorer le positionnement et l'attractivité du territoire et développer la coopération...cf. page 23) et notamment ceux pouvant s’inscrire dans l’approche « multi-fonds » sont issus de ces analyses et surtout des entretiens qualitatifs et des concertations menés dans le cadre de l’élaboration de cette candidature
Une enquête auprès de la population du territoire des deux agglomérations a été menée en février-mars 2022. Cette enquête avait pour objectif de compléter le diagnostic et nourrir la future stratégie en donnant la parole aux habitants. Plus de 320 réponses ont été enregistrées (cf. page 62 à 65 de l'annexe)</t>
      </is>
    </oc>
    <nc r="D13" t="inlineStr">
      <is>
        <t>Synthèse des AFOM, des besoins et des enjeux (pages 7 à 10 de la candidature) et AFOM global (pages 56 à 61 des annexes)
Le diagnostic comprend des AFOM et des analyses thématiques (8), des besoins exprimés ainsi que les enjeux en termes de développement local. Les besoins exprimés, les enjeux de développement (renforcer une identité commune pour un developpement gagnant/gagnant, améliorer le positionnement et l'attractivité du territoire et développer la coopération...cf. page 23) et notamment ceux pouvant s’inscrire dans l’approche « multi-fonds » sont issus de ces analyses et surtout des entretiens qualitatifs et des concertations menés dans le cadre de l’élaboration de cette candidature
Une enquête auprès de la population du territoire des deux agglomérations a été menée en février-mars 2022. Cette enquête avait pour objectif de compléter le diagnostic et nourrir la future stratégie en donnant la parole aux habitants. Plus de 320 réponses ont été enregistrées (cf. page 62 à 65 de l'annexe)</t>
      </is>
    </nc>
  </rcc>
  <rcv guid="{166C77F9-F65B-4B00-A697-64201EA88B66}" action="delete"/>
  <rcv guid="{166C77F9-F65B-4B00-A697-64201EA88B66}"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6" sId="3" odxf="1" dxf="1">
    <nc r="F10" t="inlineStr">
      <is>
        <t>Retour Information complémentaire du territoire</t>
      </is>
    </nc>
    <ndxf>
      <font>
        <b/>
        <i/>
        <sz val="14"/>
        <color rgb="FFFF0000"/>
        <name val="Calibri"/>
        <scheme val="minor"/>
      </font>
      <fill>
        <patternFill patternType="solid">
          <bgColor theme="4" tint="0.79998168889431442"/>
        </patternFill>
      </fill>
      <border outline="0">
        <left style="thin">
          <color indexed="64"/>
        </left>
        <right style="thin">
          <color indexed="64"/>
        </right>
        <top style="thin">
          <color indexed="64"/>
        </top>
        <bottom style="thin">
          <color indexed="64"/>
        </bottom>
      </border>
    </ndxf>
  </rcc>
  <rfmt sheetId="3" sqref="F11" start="0" length="0">
    <dxf>
      <fill>
        <patternFill patternType="solid">
          <bgColor theme="4" tint="0.39997558519241921"/>
        </patternFill>
      </fill>
      <border outline="0">
        <left style="thin">
          <color indexed="64"/>
        </left>
        <right style="thin">
          <color indexed="64"/>
        </right>
        <top style="thin">
          <color indexed="64"/>
        </top>
        <bottom style="thin">
          <color indexed="64"/>
        </bottom>
      </border>
    </dxf>
  </rfmt>
  <rcc rId="367" sId="3">
    <nc r="F14" t="inlineStr">
      <is>
        <t>Dans le cadre de la candidature du GAL BBTA, il a été envisagé la possibilité de mettre en place des bonifications du taux d’intervention en fonction de certains critères identifiés comme prioritaires dans la démarche DLAL : ruralité, critères environnementaux, innovation, etc.
La définition des critères se fera avec la mise en place d’une grille de sélection qui permettra de noter les projets et de prioriser les plus opportuns au regard la stratégie du territoire. La volonté est d’objectiver de manière simple et équitable la sélection des projets conformément à la stratégie établie.
Le critère ruralité s’appuierait sur la nouvelle définition de l’Insee et les classifications communales : espaces densement peuplés, espaces de densité intermédiaire, espaces peu denses, espaces très peu denses (cf. critères de répartition des enveloppes volet territorial OS5-Leader). Les projets pourraient être bonifiés en fonction de cette classification. Ainsi, par exemple, plus la commune aura un caractère de densité faible (donc rural) plus le taux de d’intervention pourrait être élevé.</t>
      </is>
    </nc>
  </rcc>
  <rfmt sheetId="3" sqref="F14" start="0" length="0">
    <dxf>
      <border>
        <left style="thin">
          <color indexed="64"/>
        </left>
        <right style="thin">
          <color indexed="64"/>
        </right>
        <top style="thin">
          <color indexed="64"/>
        </top>
        <bottom style="thin">
          <color indexed="64"/>
        </bottom>
      </border>
    </dxf>
  </rfmt>
  <rfmt sheetId="3" sqref="F14">
    <dxf>
      <border>
        <left style="thin">
          <color indexed="64"/>
        </left>
        <right style="thin">
          <color indexed="64"/>
        </right>
        <top style="thin">
          <color indexed="64"/>
        </top>
        <bottom style="thin">
          <color indexed="64"/>
        </bottom>
        <vertical style="thin">
          <color indexed="64"/>
        </vertical>
        <horizontal style="thin">
          <color indexed="64"/>
        </horizontal>
      </border>
    </dxf>
  </rfmt>
  <rcmt sheetId="3" cell="D28" guid="{353D1086-E44E-4290-9727-2D5AE8E41105}" alwaysShow="1" author="Elise DREVET-ROSSEEL" oldLength="1063" newLength="1"/>
  <rcv guid="{2364E00D-6756-4638-BF25-284BFDEFAAD9}" action="delete"/>
  <rcv guid="{2364E00D-6756-4638-BF25-284BFDEFAAD9}"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09" sId="3">
    <oc r="D14" t="inlineStr">
      <is>
        <r>
          <t xml:space="preserve">Le territoire comporte une commune appartenant à une unité urbaine, l'articulation Urbain-Rural est défini en page 5-7 de la candidature : c'est un territoire à la fois rural (88% des communes avec moins de 2000 Ha) et urbain (11 communes de plus de 2000 Ha), avec la nouvelle méthode de calcul, le territoire candidat au DLAL est à près de 55% de sa population qualifiée de rurale, Cependant, du fait de comporter une agglomération de plus de 100 000 Ha, l'ensemble de territoire est classé "urbain" et pourra bénéficeir des crédits FEDER au titre de l'OS 5.1 
Seule la ville de Brive est concernée par la règle d'exclusion de LEADER. </t>
        </r>
        <r>
          <rPr>
            <sz val="11"/>
            <color theme="1"/>
            <rFont val="Calibri"/>
            <family val="2"/>
          </rPr>
          <t xml:space="preserve">Néanmoins, une attention particulière sera apportée de façon générale aux projets se déroulant sur des communes rurales afin que les crédits apportent bien la plus-value attendue en direction de la ruralité (il pourrait être imaginé, par exemple, un critère « ruralité » intégré à la grille de sélection et donnant lieu à une bonification) --&gt; une alerte sur la définition de critère de ruralité et sur la mise en place d'une bonification
Composition urbain-rural en page 21 de l'annexe
Le territoire ne comporte pas de volet économique Bleue durable, et ni de volet Pyrénées. </t>
        </r>
      </is>
    </oc>
    <nc r="D14" t="inlineStr">
      <is>
        <t xml:space="preserve">Le territoire comporte une commune appartenant à une unité urbaine, l'articulation Urbain-Rural est défini en page 5-7 de la candidature : c'est un territoire à la fois rural (88% des communes avec moins de 2000 Ha) et urbain (11 communes de plus de 2000 Ha), avec la nouvelle méthode de calcul, le territoire candidat au DLAL est à près de 55% de sa population qualifiée de rurale, Cependant, du fait de comporter une agglomération de plus de 100 000 Ha, l'ensemble de territoire est classé "urbain" et pourra bénéficier des crédits FEDER au titre de l'OS 5.1 
Seule la ville de Brive est concernée par la règle d'exclusion de LEADER. Néanmoins, une attention particulière sera apportée de façon générale aux projets se déroulant sur des communes rurales afin que les crédits apportent bien la plus-value attendue en direction de la ruralité (il pourrait être imaginé, par exemple, un critère « ruralité » intégré à la grille de sélection et donnant lieu à une bonification) --&gt; une alerte sur la définition de critère de ruralité et sur la mise en place d'une bonification
Composition urbain-rural en page 21 de l'annexe
Le territoire ne comporte pas de volet économique Bleue durable, et ni de volet Pyrénées. </t>
      </is>
    </nc>
  </rcc>
  <rcc rId="410" sId="3">
    <oc r="D16" t="inlineStr">
      <is>
        <r>
          <rPr>
            <u/>
            <sz val="11"/>
            <color theme="1"/>
            <rFont val="Calibri"/>
            <family val="2"/>
          </rPr>
          <t>3 domaines prioritaires</t>
        </r>
        <r>
          <rPr>
            <sz val="11"/>
            <color theme="1"/>
            <rFont val="Calibri"/>
            <family val="2"/>
          </rPr>
          <t xml:space="preserve"> peuvent être recentrés comme suit (cf. page 18) :
• Economie de proximité au service des transitions ;
• Accès aux services et attractivité durable du territoire ;
• La coopération et l’échange d’expériences avec d’autres partenaires ou territoires partageant les mêmes problématiques ou aspirations.
La transition écologique et environnementale devra être présente dans les différents projets illustrant les fiches action (transition énergitique et écologique + innovation sont transverses à l'ensemble)
De ces 3 domaines prioritaires découle </t>
        </r>
        <r>
          <rPr>
            <u/>
            <sz val="11"/>
            <color theme="1"/>
            <rFont val="Calibri"/>
            <family val="2"/>
          </rPr>
          <t>3 objectifs prioritaires</t>
        </r>
        <r>
          <rPr>
            <sz val="11"/>
            <color theme="1"/>
            <rFont val="Calibri"/>
            <family val="2"/>
          </rPr>
          <t xml:space="preserve"> (page 19 de la candidature + 6 de l'annexe) :
- OP1 : Accompagner le développement d'une économie de proximité responsable diversifiée et innovante au service du territoire (FA 1.1 à 1.3)
- OP2 :Garantir l'accessibilité aux différents services de proximité pour renforcer les liens, le bien vivre et la solidarité du territoire (FA 2.1 à 2.3)
- OP3 : Construire des ingénieries partagées et collaboratives pour accompagner le territoire (FA 3.1 et 3.2)
Un logigramme en page 19 présente la logique relient enjeux et fiches actions
Chaque enjeu est défini par 3 objectifs prioritaires &gt; Ok, 4 maximum 
</t>
        </r>
        <r>
          <rPr>
            <b/>
            <u/>
            <sz val="11"/>
            <color theme="1"/>
            <rFont val="Calibri"/>
            <family val="2"/>
          </rPr>
          <t>Alerte</t>
        </r>
        <r>
          <rPr>
            <sz val="11"/>
            <color theme="1"/>
            <rFont val="Calibri"/>
            <family val="2"/>
          </rPr>
          <t xml:space="preserve"> : erreur les OP en page 17 ne sont pas les mêmes que ceux en page 19
</t>
        </r>
      </is>
    </oc>
    <nc r="D16" t="inlineStr">
      <is>
        <r>
          <rPr>
            <u/>
            <sz val="11"/>
            <color theme="1"/>
            <rFont val="Calibri"/>
            <family val="2"/>
          </rPr>
          <t>3 domaines prioritaires</t>
        </r>
        <r>
          <rPr>
            <sz val="11"/>
            <color theme="1"/>
            <rFont val="Calibri"/>
            <family val="2"/>
          </rPr>
          <t xml:space="preserve"> peuvent être recentrés comme suit (cf. page 18) :
• Economie de proximité au service des transitions ;
• Accès aux services et attractivité durable du territoire ;
• La coopération et l’échange d’expériences avec d’autres partenaires ou territoires partageant les mêmes problématiques ou aspirations.
La transition écologique et environnementale devra être présente dans les différents projets illustrant les fiches action (transition énergitique et écologique + innovation sont transverses à l'ensemble)
De ces 3 domaines prioritaires découle </t>
        </r>
        <r>
          <rPr>
            <u/>
            <sz val="11"/>
            <color theme="1"/>
            <rFont val="Calibri"/>
            <family val="2"/>
          </rPr>
          <t>3 objectifs prioritaires</t>
        </r>
        <r>
          <rPr>
            <sz val="11"/>
            <color theme="1"/>
            <rFont val="Calibri"/>
            <family val="2"/>
          </rPr>
          <t xml:space="preserve"> (page 19 de la candidature + 6 de l'annexe) :
- OP1 : Accompagner le développement d'une économie de proximité responsable diversifiée et innovante au service du territoire (FA 1.1 à 1.3)
- OP2 :Garantir l'accessibilité aux différents services de proximité pour renforcer les liens, le bien vivre et la solidarité du territoire (FA 2.1 à 2.3)
- OP3 : Construire des ingénieries partagées et collaboratives pour accompagner le territoire (FA 3.1 et 3.2)
Un logigramme en page 19 présente la logique reliant enjeux et fiches actions
Chaque enjeu est défini par 3 objectifs prioritaires &gt; Ok, 4 maximum 
</t>
        </r>
        <r>
          <rPr>
            <b/>
            <u/>
            <sz val="11"/>
            <color theme="1"/>
            <rFont val="Calibri"/>
            <family val="2"/>
          </rPr>
          <t>Alerte</t>
        </r>
        <r>
          <rPr>
            <sz val="11"/>
            <color theme="1"/>
            <rFont val="Calibri"/>
            <family val="2"/>
          </rPr>
          <t xml:space="preserve"> : erreur les OP en page 17 ne sont pas les mêmes que ceux en page 19
</t>
        </r>
      </is>
    </nc>
  </rcc>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11" sId="3">
    <oc r="D16" t="inlineStr">
      <is>
        <r>
          <rPr>
            <u/>
            <sz val="11"/>
            <color theme="1"/>
            <rFont val="Calibri"/>
            <family val="2"/>
          </rPr>
          <t>3 domaines prioritaires</t>
        </r>
        <r>
          <rPr>
            <sz val="11"/>
            <color theme="1"/>
            <rFont val="Calibri"/>
            <family val="2"/>
          </rPr>
          <t xml:space="preserve"> peuvent être recentrés comme suit (cf. page 18) :
• Economie de proximité au service des transitions ;
• Accès aux services et attractivité durable du territoire ;
• La coopération et l’échange d’expériences avec d’autres partenaires ou territoires partageant les mêmes problématiques ou aspirations.
La transition écologique et environnementale devra être présente dans les différents projets illustrant les fiches action (transition énergitique et écologique + innovation sont transverses à l'ensemble)
De ces 3 domaines prioritaires découle </t>
        </r>
        <r>
          <rPr>
            <u/>
            <sz val="11"/>
            <color theme="1"/>
            <rFont val="Calibri"/>
            <family val="2"/>
          </rPr>
          <t>3 objectifs prioritaires</t>
        </r>
        <r>
          <rPr>
            <sz val="11"/>
            <color theme="1"/>
            <rFont val="Calibri"/>
            <family val="2"/>
          </rPr>
          <t xml:space="preserve"> (page 19 de la candidature + 6 de l'annexe) :
- OP1 : Accompagner le développement d'une économie de proximité responsable diversifiée et innovante au service du territoire (FA 1.1 à 1.3)
- OP2 :Garantir l'accessibilité aux différents services de proximité pour renforcer les liens, le bien vivre et la solidarité du territoire (FA 2.1 à 2.3)
- OP3 : Construire des ingénieries partagées et collaboratives pour accompagner le territoire (FA 3.1 et 3.2)
Un logigramme en page 19 présente la logique reliant enjeux et fiches actions
Chaque enjeu est défini par 3 objectifs prioritaires &gt; Ok, 4 maximum 
</t>
        </r>
        <r>
          <rPr>
            <b/>
            <u/>
            <sz val="11"/>
            <color theme="1"/>
            <rFont val="Calibri"/>
            <family val="2"/>
          </rPr>
          <t>Alerte</t>
        </r>
        <r>
          <rPr>
            <sz val="11"/>
            <color theme="1"/>
            <rFont val="Calibri"/>
            <family val="2"/>
          </rPr>
          <t xml:space="preserve"> : erreur les OP en page 17 ne sont pas les mêmes que ceux en page 19
</t>
        </r>
      </is>
    </oc>
    <nc r="D16" t="inlineStr">
      <is>
        <r>
          <rPr>
            <u/>
            <sz val="11"/>
            <color theme="1"/>
            <rFont val="Calibri"/>
            <family val="2"/>
          </rPr>
          <t>3 domaines prioritaires</t>
        </r>
        <r>
          <rPr>
            <sz val="11"/>
            <color theme="1"/>
            <rFont val="Calibri"/>
            <family val="2"/>
          </rPr>
          <t xml:space="preserve"> peuvent être recentrés comme suit (cf. page 18) :
• Economie de proximité au service des transitions ;
• Accès aux services et attractivité durable du territoire ;
• La coopération et l’échange d’expériences avec d’autres partenaires ou territoires partageant les mêmes problématiques ou aspirations.
La transition écologique et environnementale devra être présente dans les différents projets illustrant les fiches action (transition énergitique et écologique + innovation sont transverses à l'ensemble)
De ces 3 domaines prioritaires découlent </t>
        </r>
        <r>
          <rPr>
            <u/>
            <sz val="11"/>
            <color theme="1"/>
            <rFont val="Calibri"/>
            <family val="2"/>
          </rPr>
          <t>3 objectifs prioritaires</t>
        </r>
        <r>
          <rPr>
            <sz val="11"/>
            <color theme="1"/>
            <rFont val="Calibri"/>
            <family val="2"/>
          </rPr>
          <t xml:space="preserve"> (page 19 de la candidature + 6 de l'annexe) :
- OP1 : Accompagner le développement d'une économie de proximité responsable diversifiée et innovante au service du territoire (FA 1.1 à 1.3)
- OP2 :Garantir l'accessibilité aux différents services de proximité pour renforcer les liens, le bien vivre et la solidarité du territoire (FA 2.1 à 2.3)
- OP3 : Construire des ingénieries partagées et collaboratives pour accompagner le territoire (FA 3.1 et 3.2)
Un logigramme en page 19 présente la logique reliant enjeux et fiches actions
Chaque enjeu est défini par 3 objectifs prioritaires &gt; Ok, 4 maximum 
</t>
        </r>
        <r>
          <rPr>
            <b/>
            <u/>
            <sz val="11"/>
            <color theme="1"/>
            <rFont val="Calibri"/>
            <family val="2"/>
          </rPr>
          <t>Alerte</t>
        </r>
        <r>
          <rPr>
            <sz val="11"/>
            <color theme="1"/>
            <rFont val="Calibri"/>
            <family val="2"/>
          </rPr>
          <t xml:space="preserve"> : erreur les OP en page 17 ne sont pas les mêmes que ceux en page 19
</t>
        </r>
      </is>
    </nc>
  </rcc>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12" sId="3">
    <oc r="D24" t="inlineStr">
      <is>
        <t>4 564 387 € dans maquette financière de l'AAC &lt; 4 960 000 € dans le PF prévisionnel &gt;&gt; Différence de + 395 613 € !
1 FA = 1 fonds &gt; ok
indication d'une rubrique ligne de partage sur chaque FA
Le plan de financement prévisionnel (4 960 000 €) est supérieure au montant de la maquette indiqué dans l'AAC (4 564 387 €)</t>
      </is>
    </oc>
    <nc r="D24" t="inlineStr">
      <is>
        <t>4 564 387 € dans maquette financière de l'AAC &lt; 4 960 000 € dans le PF prévisionnel &gt;&gt; Différence de + 395 613 € 
1 FA = 1 fonds &gt; ok
indication d'une rubrique ligne de partage sur chaque FA
Le plan de financement prévisionnel (4 960 000 €) est supérieure au montant de la maquette indiqué dans l'AAC (4 564 387 €)</t>
      </is>
    </nc>
  </rcc>
  <rcc rId="413" sId="3">
    <oc r="D25" t="inlineStr">
      <is>
        <r>
          <rPr>
            <sz val="11"/>
            <color theme="1"/>
            <rFont val="Calibri"/>
            <family val="2"/>
          </rPr>
          <t xml:space="preserve">Régle 25% vérifiée : on sera sur 11,55% donc c'est OK (à revérifier car la maquette demandée est &gt; à celle prévue dans l'AAC)
cf. \\FILERALPC01.crpc.fr\PLACIDO_NA_FE_Territoires$\Operationnel\02_Post2020\1_élaboration_programmes\4_AMI_AT\3_candidatures\sélection
500 000 € pour l'animation sur Leader = OK
(1,25 FEADER + 1 FEDER = 5 410 000 € --&gt; 500 000 € / 5 410 000 € = 9,24%
</t>
        </r>
      </is>
    </oc>
    <nc r="D25" t="inlineStr">
      <is>
        <t xml:space="preserve">Régle 25% vérifiée : on sera sur 11,55% donc c'est OK (à revérifier car la maquette demandée est &gt; à celle prévue dans l'AAC)
cf. \\FILERALPC01.crpc.fr\PLACIDO_NA_FE_Territoires$\Operationnel\02_Post2020\1_élaboration_programmes\4_AMI_AT\3_candidatures\sélection
500 000 € pour l'animation sur Leader = OK
1,25 FEADER + 1 FEDER = 5 410 000 € --&gt; 500 000 € / 5 410 000 € = 9,24%
</t>
      </is>
    </nc>
  </rcc>
  <rcc rId="414" sId="4">
    <oc r="M7" t="inlineStr">
      <is>
        <r>
          <rPr>
            <u/>
            <sz val="11"/>
            <color theme="1"/>
            <rFont val="Calibri"/>
            <family val="2"/>
          </rPr>
          <t>Rermque valables pour toutes les FA</t>
        </r>
        <r>
          <rPr>
            <sz val="11"/>
            <color theme="1"/>
            <rFont val="Calibri"/>
            <family val="2"/>
          </rPr>
          <t xml:space="preserve"> : définir porteurs publics ou privés 
Pas d'entrée OS 5 en état </t>
        </r>
      </is>
    </oc>
    <nc r="M7" t="inlineStr">
      <is>
        <r>
          <rPr>
            <u/>
            <sz val="11"/>
            <color theme="1"/>
            <rFont val="Calibri"/>
            <family val="2"/>
          </rPr>
          <t>Rque valable pour toutes les FA</t>
        </r>
        <r>
          <rPr>
            <sz val="11"/>
            <color theme="1"/>
            <rFont val="Calibri"/>
            <family val="2"/>
          </rPr>
          <t xml:space="preserve"> : définir porteurs publics ou privés 
Pas d'entrée OS 5 en état </t>
        </r>
      </is>
    </nc>
  </rcc>
  <rcc rId="415" sId="4">
    <oc r="M9" t="inlineStr">
      <is>
        <r>
          <t xml:space="preserve">
itineraire touristique =alerte??
Hébergement touristique dans la montée de gamme de l'offre touristique = alerte ?
</t>
        </r>
        <r>
          <rPr>
            <sz val="11"/>
            <rFont val="Calibri"/>
            <family val="2"/>
          </rPr>
          <t>5.1.3</t>
        </r>
        <r>
          <rPr>
            <sz val="11"/>
            <color rgb="FFFF0000"/>
            <rFont val="Calibri"/>
            <family val="2"/>
          </rPr>
          <t xml:space="preserve">
</t>
        </r>
      </is>
    </oc>
    <nc r="M9" t="inlineStr">
      <is>
        <r>
          <t xml:space="preserve">
itineraire touristique =alerte?
Hébergement touristique dans la montée de gamme de l'offre touristique = alerte ?
</t>
        </r>
        <r>
          <rPr>
            <sz val="11"/>
            <rFont val="Calibri"/>
            <family val="2"/>
          </rPr>
          <t>5.1.3</t>
        </r>
        <r>
          <rPr>
            <sz val="11"/>
            <color rgb="FFFF0000"/>
            <rFont val="Calibri"/>
            <family val="2"/>
          </rPr>
          <t xml:space="preserve">
</t>
        </r>
      </is>
    </nc>
  </rcc>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16" sId="1" xfDxf="1" dxf="1">
    <oc r="B6">
      <f>B1</f>
    </oc>
    <nc r="B6" t="inlineStr">
      <is>
        <t>Bassin de Brive et Tulle Agglomérations (BBTA)</t>
      </is>
    </nc>
    <ndxf>
      <font>
        <b/>
      </font>
      <fill>
        <patternFill patternType="solid">
          <bgColor theme="4" tint="0.79998168889431442"/>
        </patternFill>
      </fill>
      <alignment horizontal="left" vertical="center" wrapText="1" readingOrder="0"/>
      <border outline="0">
        <left style="thin">
          <color indexed="64"/>
        </left>
        <right style="thin">
          <color indexed="64"/>
        </right>
        <top style="thin">
          <color indexed="64"/>
        </top>
        <bottom style="thin">
          <color indexed="64"/>
        </bottom>
      </border>
    </ndxf>
  </rcc>
  <rrc rId="417" sId="1" ref="A1:XFD1" action="deleteRow">
    <undo index="0" exp="ref" ref3D="1" v="1" dr="B1" r="B1" sId="4"/>
    <undo index="0" exp="ref" ref3D="1" v="1" dr="B1" r="B1" sId="3"/>
    <undo index="0" exp="ref" ref3D="1" v="1" dr="B1" r="B1" sId="2"/>
    <rfmt sheetId="1" xfDxf="1" sqref="A1:XFD1" start="0" length="0"/>
    <rcc rId="0" sId="1" dxf="1">
      <nc r="A1" t="inlineStr">
        <is>
          <t>Nom du territoire candidat</t>
        </is>
      </nc>
      <ndxf>
        <font>
          <b/>
          <sz val="11"/>
          <color rgb="FF002060"/>
          <name val="Calibri"/>
          <scheme val="minor"/>
        </font>
        <alignment horizontal="left" vertical="center" readingOrder="0"/>
        <border outline="0">
          <left style="thin">
            <color indexed="64"/>
          </left>
          <right style="thin">
            <color indexed="64"/>
          </right>
          <top style="thin">
            <color indexed="64"/>
          </top>
          <bottom style="thin">
            <color indexed="64"/>
          </bottom>
        </border>
      </ndxf>
    </rcc>
    <rcc rId="0" sId="1" dxf="1">
      <nc r="B1" t="inlineStr">
        <is>
          <t>Bassin de Brive et Tulle Agglomérations (BBTA)</t>
        </is>
      </nc>
      <ndxf>
        <alignment horizontal="left" vertical="center" readingOrder="0"/>
        <border outline="0">
          <left style="thin">
            <color indexed="64"/>
          </left>
          <right style="thin">
            <color indexed="64"/>
          </right>
          <top style="thin">
            <color indexed="64"/>
          </top>
          <bottom style="thin">
            <color indexed="64"/>
          </bottom>
        </border>
      </ndxf>
    </rcc>
  </rrc>
  <rrc rId="418" sId="1" ref="A1:XFD1" action="deleteRow">
    <rfmt sheetId="1" xfDxf="1" sqref="A1:XFD1" start="0" length="0"/>
    <rcc rId="0" sId="1" dxf="1">
      <nc r="A1" t="inlineStr">
        <is>
          <t xml:space="preserve">Auteur(s) de l'analyse </t>
        </is>
      </nc>
      <ndxf>
        <font>
          <b/>
          <sz val="11"/>
          <color rgb="FF002060"/>
          <name val="Calibri"/>
          <scheme val="minor"/>
        </font>
        <alignment horizontal="left" vertical="center" readingOrder="0"/>
        <border outline="0">
          <left style="thin">
            <color indexed="64"/>
          </left>
          <right style="thin">
            <color indexed="64"/>
          </right>
          <top style="thin">
            <color indexed="64"/>
          </top>
          <bottom style="thin">
            <color indexed="64"/>
          </bottom>
        </border>
      </ndxf>
    </rcc>
    <rfmt sheetId="1" sqref="B1" start="0" length="0">
      <dxf>
        <alignment horizontal="left" vertical="center" readingOrder="0"/>
        <border outline="0">
          <left style="thin">
            <color indexed="64"/>
          </left>
          <right style="thin">
            <color indexed="64"/>
          </right>
          <top style="thin">
            <color indexed="64"/>
          </top>
          <bottom style="thin">
            <color indexed="64"/>
          </bottom>
        </border>
      </dxf>
    </rfmt>
  </rrc>
  <rrc rId="419" sId="1" ref="A1:XFD1" action="deleteRow">
    <undo index="0" exp="ref" ref3D="1" v="1" dr="B1" r="B3" sId="4"/>
    <rfmt sheetId="1" xfDxf="1" sqref="A1:XFD1" start="0" length="0"/>
    <rcc rId="0" sId="1" dxf="1">
      <nc r="A1" t="inlineStr">
        <is>
          <t xml:space="preserve">Date de l'analyse </t>
        </is>
      </nc>
      <ndxf>
        <font>
          <b/>
          <sz val="11"/>
          <color rgb="FF002060"/>
          <name val="Calibri"/>
          <scheme val="minor"/>
        </font>
        <alignment horizontal="left" vertical="center" readingOrder="0"/>
        <border outline="0">
          <left style="thin">
            <color indexed="64"/>
          </left>
          <right style="thin">
            <color indexed="64"/>
          </right>
          <top style="thin">
            <color indexed="64"/>
          </top>
          <bottom style="thin">
            <color indexed="64"/>
          </bottom>
        </border>
      </ndxf>
    </rcc>
    <rcc rId="0" sId="1" dxf="1" numFmtId="19">
      <nc r="B1">
        <v>44733</v>
      </nc>
      <ndxf>
        <numFmt numFmtId="19" formatCode="dd/mm/yyyy"/>
        <alignment horizontal="left" vertical="center" readingOrder="0"/>
        <border outline="0">
          <left style="thin">
            <color indexed="64"/>
          </left>
          <right style="thin">
            <color indexed="64"/>
          </right>
          <top style="thin">
            <color indexed="64"/>
          </top>
          <bottom style="thin">
            <color indexed="64"/>
          </bottom>
        </border>
      </ndxf>
    </rcc>
  </rrc>
  <rfmt sheetId="1" sqref="B13" start="0" length="2147483647">
    <dxf>
      <font>
        <color theme="1"/>
      </font>
    </dxf>
  </rfmt>
  <rrc rId="420" sId="1" ref="C1:C1048576" action="deleteCol">
    <rfmt sheetId="1" xfDxf="1" sqref="C1:C1048576" start="0" length="0"/>
    <rfmt sheetId="1" sqref="C3" start="0" length="0">
      <dxf>
        <font>
          <b/>
          <sz val="11"/>
          <color theme="1"/>
          <name val="Calibri"/>
          <scheme val="minor"/>
        </font>
      </dxf>
    </rfmt>
    <rfmt sheetId="1" sqref="C4" start="0" length="0">
      <dxf>
        <font>
          <sz val="11"/>
          <color rgb="FF00B050"/>
          <name val="Calibri"/>
          <scheme val="minor"/>
        </font>
        <alignment vertical="top" wrapText="1" readingOrder="0"/>
      </dxf>
    </rfmt>
    <rfmt sheetId="1" sqref="C5" start="0" length="0">
      <dxf>
        <font>
          <sz val="11"/>
          <color rgb="FF00B050"/>
          <name val="Calibri"/>
          <scheme val="minor"/>
        </font>
        <alignment vertical="center" readingOrder="0"/>
      </dxf>
    </rfmt>
    <rfmt sheetId="1" sqref="C6" start="0" length="0">
      <dxf>
        <font>
          <sz val="11"/>
          <color rgb="FF92D050"/>
          <name val="Calibri"/>
          <scheme val="minor"/>
        </font>
      </dxf>
    </rfmt>
    <rcc rId="0" sId="1" s="1" dxf="1">
      <nc r="C9" t="inlineStr">
        <is>
          <t>Populations légales 2017 − Commune de Brive-la-Gaillarde (19031) | Insee</t>
        </is>
      </nc>
      <ndxf>
        <font>
          <u/>
          <sz val="11"/>
          <color theme="10"/>
          <name val="Calibri"/>
          <scheme val="minor"/>
        </font>
      </ndxf>
    </rcc>
    <rfmt sheetId="1" sqref="C10" start="0" length="0">
      <dxf>
        <font>
          <b/>
          <sz val="11"/>
          <color theme="1"/>
          <name val="Calibri"/>
          <scheme val="minor"/>
        </font>
      </dxf>
    </rfmt>
    <rcc rId="0" sId="1">
      <nc r="C13" t="inlineStr">
        <is>
          <t>SLD = 4 960 000 ?</t>
        </is>
      </nc>
    </rcc>
    <rcc rId="0" sId="1">
      <nc r="C14" t="inlineStr">
        <is>
          <t>SLD: 3 160 000</t>
        </is>
      </nc>
    </rcc>
    <rcc rId="0" sId="1">
      <nc r="C15" t="inlineStr">
        <is>
          <t>SLD: 1 800 000</t>
        </is>
      </nc>
    </rcc>
    <rcc rId="0" sId="1" dxf="1">
      <nc r="C17" t="inlineStr">
        <is>
          <t>Déposé par la CABB mais concerne l'ensemble de territoire BBTA</t>
        </is>
      </nc>
      <ndxf>
        <font>
          <sz val="11"/>
          <color rgb="FF00B050"/>
          <name val="Calibri"/>
          <scheme val="minor"/>
        </font>
        <alignment vertical="center" readingOrder="0"/>
      </ndxf>
    </rcc>
  </rrc>
  <rrc rId="421" sId="2" ref="A1:XFD1" action="deleteRow">
    <rfmt sheetId="2" xfDxf="1" sqref="A1:XFD1" start="0" length="0"/>
    <rcc rId="0" sId="2" dxf="1">
      <nc r="A1" t="inlineStr">
        <is>
          <t>Nom du territoire candidat</t>
        </is>
      </nc>
      <ndxf>
        <font>
          <b/>
          <sz val="11"/>
          <color rgb="FF002060"/>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cc rId="0" sId="2" dxf="1">
      <nc r="B1">
        <f>'Données générales'!#REF!</f>
      </nc>
      <ndxf>
        <alignment horizontal="left" vertical="top" wrapText="1" readingOrder="0"/>
        <border outline="0">
          <left style="thin">
            <color indexed="64"/>
          </left>
          <right style="thin">
            <color indexed="64"/>
          </right>
          <top style="thin">
            <color indexed="64"/>
          </top>
          <bottom style="thin">
            <color indexed="64"/>
          </bottom>
        </border>
      </ndxf>
    </rcc>
    <rfmt sheetId="2" sqref="C1" start="0" length="0">
      <dxf>
        <alignment horizontal="center" vertical="center" wrapText="1" readingOrder="0"/>
      </dxf>
    </rfmt>
    <rfmt sheetId="2" sqref="D1" start="0" length="0">
      <dxf>
        <alignment vertical="center" wrapText="1" readingOrder="0"/>
      </dxf>
    </rfmt>
    <rfmt sheetId="2" sqref="E1" start="0" length="0">
      <dxf>
        <alignment vertical="center" wrapText="1" readingOrder="0"/>
      </dxf>
    </rfmt>
  </rrc>
  <rrc rId="422" sId="2" ref="A1:XFD1" action="deleteRow">
    <rfmt sheetId="2" xfDxf="1" sqref="A1:XFD1" start="0" length="0"/>
    <rcc rId="0" sId="2" dxf="1">
      <nc r="A1" t="inlineStr">
        <is>
          <t xml:space="preserve">Auteur(s) de l'analyse </t>
        </is>
      </nc>
      <ndxf>
        <font>
          <b/>
          <sz val="11"/>
          <color rgb="FF002060"/>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fmt sheetId="2" sqref="B1" start="0" length="0">
      <dxf>
        <alignment horizontal="left" vertical="top" wrapText="1" readingOrder="0"/>
        <border outline="0">
          <left style="thin">
            <color indexed="64"/>
          </left>
          <right style="thin">
            <color indexed="64"/>
          </right>
          <top style="thin">
            <color indexed="64"/>
          </top>
          <bottom style="thin">
            <color indexed="64"/>
          </bottom>
        </border>
      </dxf>
    </rfmt>
    <rfmt sheetId="2" sqref="C1" start="0" length="0">
      <dxf>
        <alignment horizontal="center" vertical="center" wrapText="1" readingOrder="0"/>
      </dxf>
    </rfmt>
    <rfmt sheetId="2" sqref="D1" start="0" length="0">
      <dxf>
        <alignment vertical="center" wrapText="1" readingOrder="0"/>
      </dxf>
    </rfmt>
    <rfmt sheetId="2" sqref="E1" start="0" length="0">
      <dxf>
        <alignment vertical="center" wrapText="1" readingOrder="0"/>
      </dxf>
    </rfmt>
  </rrc>
  <rrc rId="423" sId="2" ref="A1:XFD1" action="deleteRow">
    <rfmt sheetId="2" xfDxf="1" sqref="A1:XFD1" start="0" length="0"/>
    <rcc rId="0" sId="2" dxf="1">
      <nc r="A1" t="inlineStr">
        <is>
          <t xml:space="preserve">Date de l'analyse </t>
        </is>
      </nc>
      <ndxf>
        <font>
          <b/>
          <sz val="11"/>
          <color rgb="FF002060"/>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cc rId="0" sId="2" dxf="1" numFmtId="19">
      <nc r="B1">
        <v>44733</v>
      </nc>
      <ndxf>
        <numFmt numFmtId="19" formatCode="dd/mm/yyyy"/>
        <alignment horizontal="left" vertical="top" wrapText="1" readingOrder="0"/>
        <border outline="0">
          <left style="thin">
            <color indexed="64"/>
          </left>
          <right style="thin">
            <color indexed="64"/>
          </right>
          <top style="thin">
            <color indexed="64"/>
          </top>
          <bottom style="thin">
            <color indexed="64"/>
          </bottom>
        </border>
      </ndxf>
    </rcc>
    <rfmt sheetId="2" sqref="C1" start="0" length="0">
      <dxf>
        <alignment horizontal="center" vertical="center" wrapText="1" readingOrder="0"/>
      </dxf>
    </rfmt>
    <rfmt sheetId="2" sqref="D1" start="0" length="0">
      <dxf>
        <alignment vertical="center" wrapText="1" readingOrder="0"/>
      </dxf>
    </rfmt>
    <rfmt sheetId="2" sqref="E1" start="0" length="0">
      <dxf>
        <alignment vertical="center" wrapText="1" readingOrder="0"/>
      </dxf>
    </rfmt>
  </rrc>
  <rfmt sheetId="2" sqref="E1:E1048576" start="0" length="2147483647">
    <dxf>
      <font>
        <color theme="1"/>
      </font>
    </dxf>
  </rfmt>
  <rcc rId="424" sId="2">
    <oc r="E6" t="inlineStr">
      <is>
        <r>
          <t xml:space="preserve">Délibération(s) fournie(s) ou courrier(s) d'engagement avec date prévisionnelle de délibération indiquée (à fournir à l'autorité de gestion le 30/09/2022 au plus tard).
</t>
        </r>
        <r>
          <rPr>
            <sz val="11"/>
            <color theme="1"/>
            <rFont val="Calibri"/>
            <family val="2"/>
          </rPr>
          <t xml:space="preserve">
</t>
        </r>
        <r>
          <rPr>
            <i/>
            <sz val="11"/>
            <color theme="1"/>
            <rFont val="Calibri"/>
            <family val="2"/>
          </rPr>
          <t>Cf. courrier du 20/06/2022: à venir Délibération du CC du 27/06/2022  engageant l'agglomération de Brive et une délibération de Tulle le 04/07/2022, cf. projets annexes dans fichier ANNEXES - candidature DLAL 23-27 BBTA.pdf
Délib engagement des intercommunalités ?</t>
        </r>
      </is>
    </oc>
    <nc r="E6" t="inlineStr">
      <is>
        <r>
          <t xml:space="preserve">Délibération(s) fournie(s) ou courrier(s) d'engagement avec date prévisionnelle de délibération indiquée (à fournir à l'autorité de gestion le 30/09/2022 au plus tard).
</t>
        </r>
        <r>
          <rPr>
            <sz val="11"/>
            <color theme="1"/>
            <rFont val="Calibri"/>
            <family val="2"/>
          </rPr>
          <t xml:space="preserve">
</t>
        </r>
        <r>
          <rPr>
            <i/>
            <sz val="11"/>
            <color theme="1"/>
            <rFont val="Calibri"/>
            <family val="2"/>
          </rPr>
          <t xml:space="preserve">Cf. courrier du 20/06/2022: à venir Délibération du CC du 27/06/2022  engageant l'agglomération de Brive et une délibération de Tulle le 04/07/2022, cf. projets annexes dans fichier ANNEXES - candidature DLAL 23-27 BBTA.pdf
</t>
        </r>
      </is>
    </nc>
  </rcc>
  <rrc rId="425" sId="3" ref="A1:XFD1" action="deleteRow">
    <rfmt sheetId="3" xfDxf="1" sqref="A1:XFD1" start="0" length="0"/>
    <rcc rId="0" sId="3" dxf="1">
      <nc r="A1" t="inlineStr">
        <is>
          <t>Nom du territoire candidat</t>
        </is>
      </nc>
      <ndxf>
        <font>
          <b/>
          <sz val="11"/>
          <color rgb="FF002060"/>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cc rId="0" sId="3" dxf="1">
      <nc r="B1">
        <f>'Données générales'!#REF!</f>
      </nc>
      <ndxf>
        <alignment horizontal="left" vertical="top" wrapText="1" readingOrder="0"/>
        <border outline="0">
          <left style="thin">
            <color indexed="64"/>
          </left>
          <right style="thin">
            <color indexed="64"/>
          </right>
          <top style="thin">
            <color indexed="64"/>
          </top>
          <bottom style="thin">
            <color indexed="64"/>
          </bottom>
        </border>
      </ndxf>
    </rcc>
  </rrc>
  <rrc rId="426" sId="3" ref="A1:XFD1" action="deleteRow">
    <rfmt sheetId="3" xfDxf="1" sqref="A1:XFD1" start="0" length="0"/>
    <rcc rId="0" sId="3" dxf="1">
      <nc r="A1" t="inlineStr">
        <is>
          <t xml:space="preserve">Auteur(s) de l'analyse </t>
        </is>
      </nc>
      <ndxf>
        <font>
          <b/>
          <sz val="11"/>
          <color rgb="FF002060"/>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fmt sheetId="3" sqref="B1" start="0" length="0">
      <dxf>
        <alignment horizontal="left" vertical="top" wrapText="1" readingOrder="0"/>
        <border outline="0">
          <left style="thin">
            <color indexed="64"/>
          </left>
          <right style="thin">
            <color indexed="64"/>
          </right>
          <top style="thin">
            <color indexed="64"/>
          </top>
          <bottom style="thin">
            <color indexed="64"/>
          </bottom>
        </border>
      </dxf>
    </rfmt>
  </rrc>
  <rrc rId="427" sId="3" ref="A1:XFD1" action="deleteRow">
    <rfmt sheetId="3" xfDxf="1" sqref="A1:XFD1" start="0" length="0"/>
    <rcc rId="0" sId="3" dxf="1">
      <nc r="A1" t="inlineStr">
        <is>
          <t xml:space="preserve">Date de l'analyse </t>
        </is>
      </nc>
      <ndxf>
        <font>
          <b/>
          <sz val="11"/>
          <color rgb="FF002060"/>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cc rId="0" sId="3" dxf="1" numFmtId="19">
      <nc r="B1">
        <v>44733</v>
      </nc>
      <ndxf>
        <numFmt numFmtId="19" formatCode="dd/mm/yyyy"/>
        <alignment horizontal="left" vertical="top" wrapText="1" readingOrder="0"/>
        <border outline="0">
          <left style="thin">
            <color indexed="64"/>
          </left>
          <right style="thin">
            <color indexed="64"/>
          </right>
          <top style="thin">
            <color indexed="64"/>
          </top>
          <bottom style="thin">
            <color indexed="64"/>
          </bottom>
        </border>
      </ndxf>
    </rcc>
  </rrc>
  <rrc rId="428" sId="3" ref="A1:XFD1" action="deleteRow">
    <rfmt sheetId="3" xfDxf="1" sqref="A1:XFD1" start="0" length="0"/>
    <rfmt sheetId="3" sqref="A1" start="0" length="0">
      <dxf>
        <alignment horizontal="left" vertical="center" wrapText="1" readingOrder="0"/>
      </dxf>
    </rfmt>
    <rfmt sheetId="3" sqref="B1" start="0" length="0">
      <dxf>
        <alignment horizontal="left" vertical="center" wrapText="1" readingOrder="0"/>
      </dxf>
    </rfmt>
  </rrc>
  <rrc rId="429" sId="3" ref="A1:XFD1" action="deleteRow">
    <rfmt sheetId="3" xfDxf="1" sqref="A1:XFD1" start="0" length="0"/>
    <rcc rId="0" sId="3" dxf="1">
      <nc r="A1" t="inlineStr">
        <is>
          <t>GRILLE DE SELECTION</t>
        </is>
      </nc>
      <ndxf>
        <font>
          <b/>
          <sz val="18"/>
          <color theme="1"/>
          <name val="Calibri"/>
          <scheme val="minor"/>
        </font>
        <fill>
          <patternFill patternType="solid">
            <bgColor theme="4" tint="0.59999389629810485"/>
          </patternFill>
        </fill>
        <alignment horizontal="center" vertical="center" wrapText="1" readingOrder="0"/>
        <border outline="0">
          <left style="thin">
            <color indexed="64"/>
          </left>
          <top style="thin">
            <color indexed="64"/>
          </top>
          <bottom style="thin">
            <color indexed="64"/>
          </bottom>
        </border>
      </ndxf>
    </rcc>
    <rfmt sheetId="3" sqref="B1" start="0" length="0">
      <dxf>
        <font>
          <b/>
          <sz val="18"/>
          <color theme="1"/>
          <name val="Calibri"/>
          <scheme val="minor"/>
        </font>
        <fill>
          <patternFill patternType="solid">
            <bgColor theme="4" tint="0.59999389629810485"/>
          </patternFill>
        </fill>
        <alignment horizontal="center" vertical="center" wrapText="1" readingOrder="0"/>
        <border outline="0">
          <top style="thin">
            <color indexed="64"/>
          </top>
          <bottom style="thin">
            <color indexed="64"/>
          </bottom>
        </border>
      </dxf>
    </rfmt>
    <rfmt sheetId="3" sqref="C1" start="0" length="0">
      <dxf>
        <font>
          <b/>
          <sz val="18"/>
          <color theme="1"/>
          <name val="Calibri"/>
          <scheme val="minor"/>
        </font>
        <fill>
          <patternFill patternType="solid">
            <bgColor theme="4" tint="0.59999389629810485"/>
          </patternFill>
        </fill>
        <alignment horizontal="center" vertical="center" wrapText="1" readingOrder="0"/>
        <border outline="0">
          <top style="thin">
            <color indexed="64"/>
          </top>
          <bottom style="thin">
            <color indexed="64"/>
          </bottom>
        </border>
      </dxf>
    </rfmt>
    <rfmt sheetId="3" sqref="D1" start="0" length="0">
      <dxf>
        <font>
          <b/>
          <sz val="18"/>
          <color theme="1"/>
          <name val="Calibri"/>
          <scheme val="minor"/>
        </font>
        <fill>
          <patternFill patternType="solid">
            <bgColor theme="4" tint="0.59999389629810485"/>
          </patternFill>
        </fill>
        <alignment horizontal="center" vertical="center" wrapText="1" readingOrder="0"/>
        <border outline="0">
          <right style="thin">
            <color indexed="64"/>
          </right>
          <top style="thin">
            <color indexed="64"/>
          </top>
          <bottom style="thin">
            <color indexed="64"/>
          </bottom>
        </border>
      </dxf>
    </rfmt>
  </rrc>
  <rrc rId="430" sId="3" ref="A1:XFD1" action="deleteRow">
    <rfmt sheetId="3" xfDxf="1" sqref="A1:XFD1" start="0" length="0"/>
    <rfmt sheetId="3" sqref="A1" start="0" length="0">
      <dxf>
        <fill>
          <patternFill patternType="solid">
            <bgColor theme="0"/>
          </patternFill>
        </fill>
        <alignment horizontal="center" vertical="center" wrapText="1" readingOrder="0"/>
      </dxf>
    </rfmt>
    <rfmt sheetId="3" sqref="B1" start="0" length="0">
      <dxf>
        <font>
          <i/>
          <sz val="8"/>
          <color auto="1"/>
          <name val="Verdana"/>
          <scheme val="none"/>
        </font>
        <alignment vertical="center" wrapText="1" readingOrder="0"/>
      </dxf>
    </rfmt>
  </rrc>
  <rrc rId="431" sId="3" ref="A1:XFD1" action="deleteRow">
    <rfmt sheetId="3" xfDxf="1" sqref="A1:XFD1" start="0" length="0"/>
    <rfmt sheetId="3" sqref="A1" start="0" length="0">
      <dxf>
        <font>
          <b/>
          <sz val="18"/>
          <color theme="1"/>
          <name val="Calibri"/>
          <scheme val="minor"/>
        </font>
        <fill>
          <patternFill patternType="solid">
            <bgColor theme="0"/>
          </patternFill>
        </fill>
        <alignment horizontal="center" vertical="center" wrapText="1" readingOrder="0"/>
      </dxf>
    </rfmt>
    <rfmt sheetId="3" sqref="B1" start="0" length="0">
      <dxf>
        <font>
          <i/>
          <sz val="8"/>
          <color auto="1"/>
          <name val="Verdana"/>
          <scheme val="none"/>
        </font>
        <numFmt numFmtId="25" formatCode="hh:mm"/>
        <alignment vertical="center" wrapText="1" readingOrder="0"/>
      </dxf>
    </rfmt>
    <rcc rId="0" sId="3" dxf="1">
      <nc r="C1" t="inlineStr">
        <is>
          <t>2 = Critères complets</t>
        </is>
      </nc>
      <ndxf>
        <font>
          <i/>
          <sz val="8"/>
          <color auto="1"/>
          <name val="Verdana"/>
          <scheme val="none"/>
        </font>
        <fill>
          <patternFill patternType="solid">
            <bgColor rgb="FF92D050"/>
          </patternFill>
        </fill>
        <alignment vertical="center" wrapText="1" readingOrder="0"/>
      </ndxf>
    </rcc>
  </rrc>
  <rrc rId="432" sId="3" ref="A1:XFD1" action="deleteRow">
    <rfmt sheetId="3" xfDxf="1" sqref="A1:XFD1" start="0" length="0"/>
    <rfmt sheetId="3" sqref="A1" start="0" length="0">
      <dxf>
        <font>
          <b/>
          <sz val="18"/>
          <color theme="1"/>
          <name val="Calibri"/>
          <scheme val="minor"/>
        </font>
        <fill>
          <patternFill patternType="solid">
            <bgColor theme="0"/>
          </patternFill>
        </fill>
        <alignment horizontal="center" vertical="center" wrapText="1" readingOrder="0"/>
      </dxf>
    </rfmt>
    <rfmt sheetId="3" sqref="B1" start="0" length="0">
      <dxf>
        <font>
          <i/>
          <sz val="8"/>
          <color auto="1"/>
          <name val="Verdana"/>
          <scheme val="none"/>
        </font>
        <numFmt numFmtId="25" formatCode="hh:mm"/>
        <alignment horizontal="left" vertical="center" wrapText="1" readingOrder="0"/>
      </dxf>
    </rfmt>
    <rcc rId="0" sId="3" dxf="1">
      <nc r="C1" t="inlineStr">
        <is>
          <t>1 = à compléter (manque 1 ou plusieurs critères)</t>
        </is>
      </nc>
      <ndxf>
        <font>
          <i/>
          <sz val="8"/>
          <color auto="1"/>
          <name val="Verdana"/>
          <scheme val="none"/>
        </font>
        <fill>
          <patternFill patternType="solid">
            <bgColor rgb="FFFFC000"/>
          </patternFill>
        </fill>
        <alignment horizontal="left" vertical="center" wrapText="1" readingOrder="0"/>
      </ndxf>
    </rcc>
  </rrc>
  <rcmt sheetId="3" cell="D20" guid="{00000000-0000-0000-0000-000000000000}" action="delete" alwaysShow="1" author="Elise DREVET-ROSSEEL"/>
  <rcmt sheetId="3" cell="D23" guid="{00000000-0000-0000-0000-000000000000}" action="delete" alwaysShow="1" author="Elise DREVET-ROSSEEL"/>
  <rcc rId="433" sId="3">
    <oc r="F8" t="inlineStr">
      <is>
        <t>Dans la candidature, nous précisons (cf. p15) que l’innovation sera transversale: « L’innovation peut concerner l’innovation de produit, de conception, de service, de partenariat ou de financement par exemple, mais aussi le travail en réseau et la mutualisation ».
Dès lors, l’innovation peut désigner l’introduction sur le territoire considéré d'un produit, d’un service ou d'une méthode, d’un procédé nouveau ou significativement amélioré par rapport à ceux précédemment élaborés ou présents sur le territoire couvert. Une grille sélection reprendra cette dimension.
Il ne s’agit pas d’une erreur. Le tableau en page 17 est la synthèse des échanges qui ont eu lieu en séminaire dans les groupes de travail. Le logigramme en page 19 est son ajustement suite au groupe de travail du comité de pilotage. Les objectifs prioritaires du logigramme sont les objectifs arrêtés et repris dans les fiches actions et la maquette financière.</t>
      </is>
    </oc>
    <nc r="F8" t="inlineStr">
      <is>
        <t>L’innovation sera transversale: « L’innovation peut concerner l’innovation de produit, de conception, de service, de partenariat ou de financement par exemple, mais aussi le travail en réseau et la mutualisation ».
Dès lors, l’innovation peut désigner l’introduction sur le territoire considéré d'un produit, d’un service ou d'une méthode, d’un procédé nouveau ou significativement amélioré par rapport à ceux précédemment élaborés ou présents sur le territoire couvert. Une grille sélection reprendra cette dimension.
Réponse du territoire sur l'alerte concenant les  : Il ne s’agit pas d’une erreur. Le tableau en page 17 est la synthèse des échanges qui ont eu lieu en séminaire dans les groupes de travail. Le logigramme en page 19 est son ajustement suite au groupe de travail du comité de pilotage. Les objectifs prioritaires du logigramme sont les objectifs arrêtés et repris dans les fiches actions et la maquette financière.</t>
      </is>
    </nc>
  </rcc>
  <rcc rId="434" sId="3">
    <oc r="B40" t="inlineStr">
      <is>
        <r>
          <t xml:space="preserve"> Liste des pièces manquantes : 
</t>
        </r>
        <r>
          <rPr>
            <sz val="11"/>
            <color theme="1"/>
            <rFont val="Symbol"/>
            <family val="1"/>
            <charset val="2"/>
          </rPr>
          <t>®</t>
        </r>
        <r>
          <rPr>
            <sz val="11"/>
            <color theme="1"/>
            <rFont val="Calibri"/>
            <family val="2"/>
          </rPr>
          <t xml:space="preserve"> </t>
        </r>
        <r>
          <rPr>
            <sz val="11"/>
            <color theme="1"/>
            <rFont val="Calibri"/>
            <family val="2"/>
          </rPr>
          <t xml:space="preserve">Date envoi notification de demande des éléments manquants :
</t>
        </r>
        <r>
          <rPr>
            <sz val="11"/>
            <color theme="1"/>
            <rFont val="Symbol"/>
            <family val="1"/>
            <charset val="2"/>
          </rPr>
          <t>®</t>
        </r>
        <r>
          <rPr>
            <sz val="11"/>
            <color theme="1"/>
            <rFont val="Calibri"/>
            <family val="2"/>
          </rPr>
          <t xml:space="preserve"> </t>
        </r>
        <r>
          <rPr>
            <sz val="11"/>
            <color theme="1"/>
            <rFont val="Calibri"/>
            <family val="2"/>
          </rPr>
          <t xml:space="preserve">Date transmission des éléments manquants  :
</t>
        </r>
        <r>
          <rPr>
            <sz val="11"/>
            <color theme="1"/>
            <rFont val="Calibri"/>
            <family val="2"/>
          </rPr>
          <t xml:space="preserve">
</t>
        </r>
        <r>
          <rPr>
            <sz val="11"/>
            <color theme="1"/>
            <rFont val="Symbol"/>
            <family val="1"/>
            <charset val="2"/>
          </rPr>
          <t>®</t>
        </r>
        <r>
          <rPr>
            <sz val="11"/>
            <color theme="1"/>
            <rFont val="Calibri"/>
            <family val="2"/>
          </rPr>
          <t xml:space="preserve"> Date envoi notification sélection : </t>
        </r>
      </is>
    </oc>
    <nc r="B40" t="inlineStr">
      <is>
        <r>
          <t xml:space="preserve"> Liste des pièces manquantes : 
</t>
        </r>
        <r>
          <rPr>
            <sz val="11"/>
            <color theme="1"/>
            <rFont val="Symbol"/>
            <family val="1"/>
            <charset val="2"/>
          </rPr>
          <t>®</t>
        </r>
        <r>
          <rPr>
            <sz val="11"/>
            <color theme="1"/>
            <rFont val="Calibri"/>
            <family val="2"/>
          </rPr>
          <t xml:space="preserve"> </t>
        </r>
        <r>
          <rPr>
            <sz val="11"/>
            <color theme="1"/>
            <rFont val="Calibri"/>
            <family val="2"/>
          </rPr>
          <t xml:space="preserve">Date envoi notification de demande des éléments manquants : 07/07/2022
</t>
        </r>
        <r>
          <rPr>
            <sz val="11"/>
            <color theme="1"/>
            <rFont val="Symbol"/>
            <family val="1"/>
            <charset val="2"/>
          </rPr>
          <t>®</t>
        </r>
        <r>
          <rPr>
            <sz val="11"/>
            <color theme="1"/>
            <rFont val="Calibri"/>
            <family val="2"/>
          </rPr>
          <t xml:space="preserve"> </t>
        </r>
        <r>
          <rPr>
            <sz val="11"/>
            <color theme="1"/>
            <rFont val="Calibri"/>
            <family val="2"/>
          </rPr>
          <t xml:space="preserve">Date transmission des éléments manquants  : 26/08/2022. Les précisions et compléments ont été apportés par le territoire et se trouvent dans la colonne "Retour Information complémentaire du territoire".
</t>
        </r>
        <r>
          <rPr>
            <sz val="11"/>
            <color theme="1"/>
            <rFont val="Symbol"/>
            <family val="1"/>
            <charset val="2"/>
          </rPr>
          <t>®</t>
        </r>
        <r>
          <rPr>
            <sz val="11"/>
            <color theme="1"/>
            <rFont val="Calibri"/>
            <family val="2"/>
          </rPr>
          <t xml:space="preserve"> Date envoi notification sélection : </t>
        </r>
      </is>
    </nc>
  </rcc>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35" sId="4" numFmtId="11">
    <oc r="B7">
      <v>600000</v>
    </oc>
    <nc r="B7">
      <v>500000</v>
    </nc>
  </rcc>
  <rcc rId="436" sId="4" numFmtId="11">
    <oc r="C13">
      <v>500000</v>
    </oc>
    <nc r="C13">
      <v>450000</v>
    </nc>
  </rcc>
  <rcc rId="437" sId="4" numFmtId="11">
    <oc r="B14">
      <v>600000</v>
    </oc>
    <nc r="B14">
      <v>500000</v>
    </nc>
  </rcc>
  <rcmt sheetId="4" cell="E2" guid="{00000000-0000-0000-0000-000000000000}" action="delete" alwaysShow="1" author="Florence Figueras"/>
  <rrc rId="438" sId="4" ref="A1:XFD1" action="deleteRow">
    <rfmt sheetId="4" xfDxf="1" sqref="A1:XFD1" start="0" length="0"/>
    <rcc rId="0" sId="4" dxf="1">
      <nc r="A1" t="inlineStr">
        <is>
          <t>Nom du territoire candidat</t>
        </is>
      </nc>
      <ndxf>
        <font>
          <b/>
          <sz val="11"/>
          <color rgb="FF002060"/>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cc rId="0" sId="4" dxf="1">
      <nc r="B1">
        <f>'Données générales'!#REF!</f>
      </nc>
      <ndxf>
        <alignment horizontal="left" vertical="top" wrapText="1" readingOrder="0"/>
        <border outline="0">
          <left style="thin">
            <color indexed="64"/>
          </left>
          <right style="thin">
            <color indexed="64"/>
          </right>
          <top style="thin">
            <color indexed="64"/>
          </top>
          <bottom style="thin">
            <color indexed="64"/>
          </bottom>
        </border>
      </ndxf>
    </rcc>
    <rfmt sheetId="4" sqref="C1" start="0" length="0">
      <dxf>
        <alignment vertical="center" wrapText="1" readingOrder="0"/>
      </dxf>
    </rfmt>
    <rfmt sheetId="4" sqref="E1" start="0" length="0">
      <dxf>
        <numFmt numFmtId="14" formatCode="0.00%"/>
      </dxf>
    </rfmt>
  </rrc>
  <rrc rId="439" sId="4" ref="A1:XFD1" action="deleteRow">
    <rfmt sheetId="4" xfDxf="1" sqref="A1:XFD1" start="0" length="0"/>
    <rcc rId="0" sId="4" dxf="1">
      <nc r="A1" t="inlineStr">
        <is>
          <t xml:space="preserve">Auteur(s) de l'analyse </t>
        </is>
      </nc>
      <ndxf>
        <font>
          <b/>
          <sz val="11"/>
          <color rgb="FF002060"/>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fmt sheetId="4" sqref="B1" start="0" length="0">
      <dxf>
        <alignment horizontal="left" vertical="top" wrapText="1" readingOrder="0"/>
        <border outline="0">
          <left style="thin">
            <color indexed="64"/>
          </left>
          <right style="thin">
            <color indexed="64"/>
          </right>
          <top style="thin">
            <color indexed="64"/>
          </top>
          <bottom style="thin">
            <color indexed="64"/>
          </bottom>
        </border>
      </dxf>
    </rfmt>
    <rfmt sheetId="4" sqref="C1" start="0" length="0">
      <dxf>
        <alignment vertical="center" wrapText="1" readingOrder="0"/>
      </dxf>
    </rfmt>
    <rfmt sheetId="4" sqref="E1" start="0" length="0">
      <dxf>
        <numFmt numFmtId="14" formatCode="0.00%"/>
      </dxf>
    </rfmt>
  </rrc>
  <rrc rId="440" sId="4" ref="A1:XFD1" action="deleteRow">
    <rfmt sheetId="4" xfDxf="1" sqref="A1:XFD1" start="0" length="0"/>
    <rcc rId="0" sId="4" dxf="1">
      <nc r="A1" t="inlineStr">
        <is>
          <t xml:space="preserve">Date de l'analyse </t>
        </is>
      </nc>
      <ndxf>
        <font>
          <b/>
          <sz val="11"/>
          <color rgb="FF002060"/>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cc rId="0" sId="4" dxf="1">
      <nc r="B1">
        <f>'Données générales'!#REF!</f>
      </nc>
      <ndxf>
        <numFmt numFmtId="19" formatCode="dd/mm/yyyy"/>
        <alignment horizontal="left" vertical="top" wrapText="1" readingOrder="0"/>
        <border outline="0">
          <left style="thin">
            <color indexed="64"/>
          </left>
          <right style="thin">
            <color indexed="64"/>
          </right>
          <top style="thin">
            <color indexed="64"/>
          </top>
          <bottom style="thin">
            <color indexed="64"/>
          </bottom>
        </border>
      </ndxf>
    </rcc>
    <rfmt sheetId="4" sqref="C1" start="0" length="0">
      <dxf>
        <alignment vertical="center" wrapText="1" readingOrder="0"/>
      </dxf>
    </rfmt>
    <rfmt sheetId="4" sqref="E1" start="0" length="0">
      <dxf>
        <numFmt numFmtId="14" formatCode="0.00%"/>
      </dxf>
    </rfmt>
  </rrc>
  <rcc rId="441" sId="4" numFmtId="11">
    <oc r="C5">
      <v>800000</v>
    </oc>
    <nc r="C5">
      <v>650000</v>
    </nc>
  </rcc>
  <rcc rId="442" sId="4" numFmtId="11">
    <oc r="B14">
      <v>60000</v>
    </oc>
    <nc r="B14">
      <v>56605</v>
    </nc>
  </rcc>
  <rcc rId="443" sId="4" numFmtId="11">
    <oc r="C15">
      <v>500000</v>
    </oc>
    <nc r="C15">
      <v>507782</v>
    </nc>
  </rcc>
  <rcc rId="444" sId="4">
    <oc r="N15" t="inlineStr">
      <is>
        <t xml:space="preserve"> =&gt; nouveau montant : 507 782 €</t>
      </is>
    </oc>
    <nc r="N15"/>
  </rcc>
  <rcc rId="445" sId="4">
    <oc r="N14" t="inlineStr">
      <is>
        <t xml:space="preserve"> =&gt; nouveau montant : 56 605 €</t>
      </is>
    </oc>
    <nc r="N14"/>
  </rcc>
  <rcc rId="446" sId="4">
    <oc r="N10" t="inlineStr">
      <is>
        <t xml:space="preserve"> =&gt; nouveau montant : 450 000 €</t>
      </is>
    </oc>
    <nc r="N10"/>
  </rcc>
  <rcc rId="447" sId="4">
    <oc r="N11" t="inlineStr">
      <is>
        <t xml:space="preserve"> =&gt; nouveau montant : 500 000 €</t>
      </is>
    </oc>
    <nc r="N11"/>
  </rcc>
  <rfmt sheetId="4" sqref="J6" start="0" length="0">
    <dxf>
      <font>
        <color rgb="FFFF0000"/>
      </font>
    </dxf>
  </rfmt>
  <rfmt sheetId="4" sqref="J6" start="0" length="2147483647">
    <dxf>
      <font>
        <color theme="1"/>
      </font>
    </dxf>
  </rfmt>
  <rcc rId="448" sId="4">
    <oc r="M10" t="inlineStr">
      <is>
        <r>
          <t xml:space="preserve">
</t>
        </r>
        <r>
          <rPr>
            <sz val="11"/>
            <color theme="1"/>
            <rFont val="Calibri"/>
            <family val="2"/>
          </rPr>
          <t>Ligne de partage avec l'OSP 4.1 à expliquer</t>
        </r>
        <r>
          <rPr>
            <sz val="11"/>
            <color rgb="FFFF0000"/>
            <rFont val="Calibri"/>
            <family val="2"/>
          </rPr>
          <t xml:space="preserve">
</t>
        </r>
        <r>
          <rPr>
            <sz val="11"/>
            <rFont val="Calibri"/>
            <family val="2"/>
          </rPr>
          <t>5.1.3</t>
        </r>
        <r>
          <rPr>
            <sz val="11"/>
            <color rgb="FFFF0000"/>
            <rFont val="Calibri"/>
            <family val="2"/>
          </rPr>
          <t xml:space="preserve">
</t>
        </r>
      </is>
    </oc>
    <nc r="M10"/>
  </rcc>
  <rcc rId="449" sId="4">
    <oc r="M11" t="inlineStr">
      <is>
        <r>
          <t xml:space="preserve">
</t>
        </r>
        <r>
          <rPr>
            <sz val="11"/>
            <rFont val="Calibri"/>
            <family val="2"/>
          </rPr>
          <t>5.1.3</t>
        </r>
      </is>
    </oc>
    <nc r="M11"/>
  </rcc>
  <rfmt sheetId="4" sqref="J11" start="0" length="2147483647">
    <dxf>
      <font>
        <color theme="1"/>
      </font>
    </dxf>
  </rfmt>
  <rcc rId="450" sId="4">
    <oc r="M15" t="inlineStr">
      <is>
        <t>Régle 25% vérifiée : on sera sur 11,55% donc c'est OK (à revérifier car la maquette demandée est &gt; à celle prévue dans l'AAC)
5.1.1</t>
      </is>
    </oc>
    <nc r="M15"/>
  </rcc>
  <rcc rId="451" sId="4">
    <oc r="M14" t="inlineStr">
      <is>
        <t>5.1.1</t>
      </is>
    </oc>
    <nc r="M14"/>
  </rcc>
  <rcc rId="452" sId="4">
    <oc r="M9" t="inlineStr">
      <is>
        <r>
          <t xml:space="preserve">
télémedecine possible? 1.2?
</t>
        </r>
        <r>
          <rPr>
            <sz val="11"/>
            <color theme="1"/>
            <rFont val="Calibri"/>
            <family val="2"/>
          </rPr>
          <t>5.1.2</t>
        </r>
      </is>
    </oc>
    <nc r="M9"/>
  </rcc>
  <rfmt sheetId="4" sqref="C18" start="0" length="0">
    <dxf>
      <numFmt numFmtId="34" formatCode="_-* #,##0.00\ &quot;€&quot;_-;\-* #,##0.00\ &quot;€&quot;_-;_-* &quot;-&quot;??\ &quot;€&quot;_-;_-@_-"/>
    </dxf>
  </rfmt>
  <rfmt sheetId="4" sqref="B18" start="0" length="0">
    <dxf>
      <numFmt numFmtId="34" formatCode="_-* #,##0.00\ &quot;€&quot;_-;\-* #,##0.00\ &quot;€&quot;_-;_-* &quot;-&quot;??\ &quot;€&quot;_-;_-@_-"/>
    </dxf>
  </rfmt>
  <rcc rId="453" sId="4" numFmtId="34">
    <oc r="B3">
      <v>1600000</v>
    </oc>
    <nc r="B3">
      <v>1500000</v>
    </nc>
  </rcc>
  <rcc rId="454" sId="4" numFmtId="34">
    <oc r="C3">
      <v>800000</v>
    </oc>
    <nc r="C3">
      <v>650000</v>
    </nc>
  </rcc>
  <rcc rId="455" sId="4" numFmtId="11">
    <oc r="B8">
      <v>1500000</v>
    </oc>
    <nc r="B8">
      <v>1400000</v>
    </nc>
  </rcc>
  <rcc rId="456" sId="4" numFmtId="11">
    <oc r="C8">
      <v>500000</v>
    </oc>
    <nc r="C8">
      <v>450000</v>
    </nc>
  </rcc>
  <rcc rId="457" sId="4" numFmtId="11">
    <oc r="B13">
      <v>60000</v>
    </oc>
    <nc r="B13">
      <f>B14</f>
    </nc>
  </rcc>
  <rcc rId="458" sId="4" numFmtId="11">
    <oc r="C13">
      <v>500000</v>
    </oc>
    <nc r="C13">
      <f>C15</f>
    </nc>
  </rcc>
  <rcc rId="459" sId="4">
    <oc r="C20">
      <f>B17+C17</f>
    </oc>
    <nc r="C20"/>
  </rcc>
  <rcc rId="460" sId="4">
    <oc r="J5" t="inlineStr">
      <is>
        <t>PSN
OSP 2.2</t>
      </is>
    </oc>
    <nc r="J5" t="inlineStr">
      <is>
        <t>PSN
OSP 2.2
OSP 2.6</t>
      </is>
    </nc>
  </rcc>
  <rcc rId="461" sId="4">
    <oc r="M5" t="inlineStr">
      <is>
        <t xml:space="preserve">
"Favoriser le réemploi et l'économie circulaire pour devenir un territoire responsable"&gt;&gt;animation, fonctionnement ESS? Si oui os4 au lieu de leader
Rajouter l'OSP 2.6 en ligne de partage
Des exemples de projets à demander 
</t>
      </is>
    </oc>
    <nc r="M5" t="inlineStr">
      <is>
        <t xml:space="preserve">
</t>
      </is>
    </nc>
  </rcc>
  <rcc rId="462" sId="4">
    <oc r="F4" t="inlineStr">
      <is>
        <t>Développer des leviers d'attractivité et d'adaptation face aux nouveaux enjeux sociaux, environnementaux, économiques</t>
      </is>
    </oc>
    <nc r="F4" t="inlineStr">
      <is>
        <t xml:space="preserve">Développer des leviers d'attractivité et d'adaptation face aux nouveaux enjeux sociaux, environnementaux, économiques
FA qui pourra se rattacher à  la mesure 5.1.2 et  5.1.3 </t>
      </is>
    </nc>
  </rcc>
  <rcc rId="463" sId="4">
    <oc r="N4" t="inlineStr">
      <is>
        <t>La FA 1.1 semble pouvoir se référer à plusieurs intitulés de l’OS 5.1 en fonction de la typologie des projets envisagés notamment dans la mesure 5.1.2 « attractivité durable des territoires – accès aux services » pour des projets s’inscrivant dans une stratégie de dynamisation de centres bourgs, villes ou quartiers (équipements à vocation économique et de service) ainsi que la mesure 5.1.3 « soutien aux dynamismes d’innovation et de reconversion territoriale » (émergence et la structuration d’un développement économique durable).
Les lignes de partage (tout comme la nouvelle maquette financière) sont délicates à préciser à ce stade dans la mesure où tous les programmes ne sont pas finalisés à ce jour. Les FA sont volontairement larges pour ne pas exclure des opportunités et des projets qui renforceraient la stratégie du territoire. Néanmoins, nous avons bien conscience que les lignes de partage seront à affiner dès lors que le cadre d’intervention des OS sera plus lisible.
=&gt; nouveau montant : 500 000 €</t>
      </is>
    </oc>
    <nc r="N4"/>
  </rcc>
  <rcc rId="464" sId="4">
    <oc r="M4" t="inlineStr">
      <is>
        <r>
          <rPr>
            <u/>
            <sz val="11"/>
            <color theme="1"/>
            <rFont val="Calibri"/>
            <family val="2"/>
          </rPr>
          <t>Rque valable pour toutes les FA</t>
        </r>
        <r>
          <rPr>
            <sz val="11"/>
            <color theme="1"/>
            <rFont val="Calibri"/>
            <family val="2"/>
          </rPr>
          <t xml:space="preserve"> : définir porteurs publics ou privés 
Pas d'entrée OS 5 en état </t>
        </r>
      </is>
    </oc>
    <nc r="M4"/>
  </rcc>
  <rcc rId="465" sId="4">
    <oc r="J6" t="inlineStr">
      <is>
        <t>PSN= en attentes infos agritourisme</t>
      </is>
    </oc>
    <nc r="J6" t="inlineStr">
      <is>
        <t>PSN
OSP 1-3 si hébergements touristiques</t>
      </is>
    </nc>
  </rcc>
  <rcc rId="466" sId="4">
    <oc r="M6" t="inlineStr">
      <is>
        <r>
          <t xml:space="preserve">
itineraire touristique =alerte?
Hébergement touristique dans la montée de gamme de l'offre touristique = alerte ?
</t>
        </r>
        <r>
          <rPr>
            <sz val="11"/>
            <rFont val="Calibri"/>
            <family val="2"/>
          </rPr>
          <t>5.1.3</t>
        </r>
        <r>
          <rPr>
            <sz val="11"/>
            <color rgb="FFFF0000"/>
            <rFont val="Calibri"/>
            <family val="2"/>
          </rPr>
          <t xml:space="preserve">
</t>
        </r>
      </is>
    </oc>
    <nc r="M6"/>
  </rcc>
  <rcc rId="467" sId="4">
    <oc r="F5" t="inlineStr">
      <is>
        <t>Créer du lien entre producteurs et consommateurs et favoriser le développement des circuits-courts
Structurer et développer de nouvelles filières de productions
Contribuer à l'image dynamique et innovante du territoire
Développer les sources d'énergie durables et renouvelables pour faire du territoire un territoire plus autonome et plus vertueux
Favoriser le réemploi et l'économie circulaire pour devenir un territoire responsable
maintenir et développer les potentiels économiques du territoire</t>
      </is>
    </oc>
    <nc r="F5" t="inlineStr">
      <is>
        <t>Créer du lien entre producteurs et consommateurs et favoriser le développement des circuits-courts
Structurer et développer de nouvelles filières de productions
Contribuer à l'image dynamique et innovante du territoire
Développer les sources d'énergie durables et renouvelables pour faire du territoire un territoire plus autonome et plus vertueux
Favoriser le réemploi et l'économie circulaire pour devenir un territoire responsable
maintenir et développer les potentiels économiques du territoire
=&gt;  le recentrage de la FA 1.2 pourrait se faire, par exemple sur les circuit-courts agroalimentaires (hors autres mesures FEADER) et les actions favorisant le rapprochement entre la demande et l’offre locale</t>
      </is>
    </nc>
  </rcc>
  <rcc rId="468" sId="4">
    <oc r="N5" t="inlineStr">
      <is>
        <t>Au regard, de l’OS 2.6 très centré sur les circuit-courts et recyclage des déchets, le recentrage de la FA 1.2 pourrait se faire, par exemple sur les circuit-courts agroalimentaires (hors autres mesures FEADER) et les actions favorisant le rapprochement entre la demande et l’offre locale
=&gt; nouveau montant : 650 000 €</t>
      </is>
    </oc>
    <nc r="N5"/>
  </rcc>
  <rrc rId="469" sId="4" ref="M1:M1048576" action="deleteCol">
    <rfmt sheetId="4" xfDxf="1" sqref="M1:M1048576" start="0" length="0"/>
    <rcc rId="0" sId="4" dxf="1">
      <nc r="M2" t="inlineStr">
        <is>
          <t xml:space="preserve">Commentaire AG </t>
        </is>
      </nc>
      <ndxf>
        <font>
          <b/>
          <sz val="11"/>
          <color theme="1"/>
          <name val="Calibri"/>
          <scheme val="minor"/>
        </font>
        <fill>
          <patternFill patternType="solid">
            <bgColor rgb="FFFFFF00"/>
          </patternFill>
        </fill>
        <alignment horizontal="center" vertical="center" wrapText="1" readingOrder="0"/>
        <border outline="0">
          <left style="thin">
            <color indexed="64"/>
          </left>
          <right style="thin">
            <color indexed="64"/>
          </right>
          <top style="thin">
            <color indexed="64"/>
          </top>
          <bottom style="thin">
            <color indexed="64"/>
          </bottom>
        </border>
      </ndxf>
    </rcc>
    <rfmt sheetId="4" sqref="M3" start="0" length="0">
      <dxf>
        <font>
          <b/>
          <sz val="11"/>
          <color theme="1"/>
          <name val="Calibri"/>
          <scheme val="minor"/>
        </font>
        <alignment horizontal="center" vertical="center" wrapText="1" readingOrder="0"/>
        <border outline="0">
          <left style="thin">
            <color indexed="64"/>
          </left>
          <right style="thin">
            <color indexed="64"/>
          </right>
          <top style="thin">
            <color indexed="64"/>
          </top>
          <bottom style="thin">
            <color indexed="64"/>
          </bottom>
        </border>
      </dxf>
    </rfmt>
    <rfmt sheetId="4" sqref="M4" start="0" length="0">
      <dxf>
        <alignment horizontal="center" vertical="center" wrapText="1" readingOrder="0"/>
        <border outline="0">
          <left style="thin">
            <color indexed="64"/>
          </left>
          <right style="thin">
            <color indexed="64"/>
          </right>
          <top style="thin">
            <color indexed="64"/>
          </top>
          <bottom style="thin">
            <color indexed="64"/>
          </bottom>
        </border>
      </dxf>
    </rfmt>
    <rcc rId="0" sId="4" dxf="1">
      <nc r="M5" t="inlineStr">
        <is>
          <t xml:space="preserve">
</t>
        </is>
      </nc>
      <ndxf>
        <alignment horizontal="center" vertical="center" wrapText="1" readingOrder="0"/>
        <border outline="0">
          <left style="thin">
            <color indexed="64"/>
          </left>
          <right style="thin">
            <color indexed="64"/>
          </right>
          <top style="thin">
            <color indexed="64"/>
          </top>
          <bottom style="thin">
            <color indexed="64"/>
          </bottom>
        </border>
      </ndxf>
    </rcc>
    <rfmt sheetId="4" sqref="M6" start="0" length="0">
      <dxf>
        <font>
          <sz val="11"/>
          <color rgb="FFFF0000"/>
          <name val="Calibri"/>
          <scheme val="minor"/>
        </font>
        <alignment horizontal="center" vertical="center" wrapText="1" readingOrder="0"/>
        <border outline="0">
          <left style="thin">
            <color indexed="64"/>
          </left>
          <right style="thin">
            <color indexed="64"/>
          </right>
          <top style="thin">
            <color indexed="64"/>
          </top>
          <bottom style="thin">
            <color indexed="64"/>
          </bottom>
        </border>
      </dxf>
    </rfmt>
    <rfmt sheetId="4" sqref="M7" start="0" length="0">
      <dxf>
        <fill>
          <patternFill patternType="solid">
            <bgColor theme="2"/>
          </patternFill>
        </fill>
        <alignment horizontal="center" vertical="center" wrapText="1" readingOrder="0"/>
        <border outline="0">
          <left style="thin">
            <color indexed="64"/>
          </left>
          <right style="thin">
            <color indexed="64"/>
          </right>
          <top style="thin">
            <color indexed="64"/>
          </top>
          <bottom style="thin">
            <color indexed="64"/>
          </bottom>
        </border>
      </dxf>
    </rfmt>
    <rfmt sheetId="4" sqref="M8" start="0" length="0">
      <dxf>
        <font>
          <b/>
          <sz val="11"/>
          <color theme="1"/>
          <name val="Calibri"/>
          <scheme val="minor"/>
        </font>
        <alignment horizontal="center" vertical="center" wrapText="1" readingOrder="0"/>
        <border outline="0">
          <left style="thin">
            <color indexed="64"/>
          </left>
          <right style="thin">
            <color indexed="64"/>
          </right>
          <top style="thin">
            <color indexed="64"/>
          </top>
          <bottom style="thin">
            <color indexed="64"/>
          </bottom>
        </border>
      </dxf>
    </rfmt>
    <rfmt sheetId="4" sqref="M9" start="0" length="0">
      <dxf>
        <alignment horizontal="center" vertical="center" wrapText="1" readingOrder="0"/>
        <border outline="0">
          <left style="thin">
            <color indexed="64"/>
          </left>
          <right style="thin">
            <color indexed="64"/>
          </right>
          <top style="thin">
            <color indexed="64"/>
          </top>
          <bottom style="thin">
            <color indexed="64"/>
          </bottom>
        </border>
      </dxf>
    </rfmt>
    <rfmt sheetId="4" sqref="M10" start="0" length="0">
      <dxf>
        <font>
          <sz val="11"/>
          <color rgb="FFFF0000"/>
          <name val="Calibri"/>
          <scheme val="minor"/>
        </font>
        <alignment horizontal="center" vertical="center" wrapText="1" readingOrder="0"/>
        <border outline="0">
          <left style="thin">
            <color indexed="64"/>
          </left>
          <right style="thin">
            <color indexed="64"/>
          </right>
          <top style="thin">
            <color indexed="64"/>
          </top>
          <bottom style="thin">
            <color indexed="64"/>
          </bottom>
        </border>
      </dxf>
    </rfmt>
    <rfmt sheetId="4" sqref="M11" start="0" length="0">
      <dxf>
        <font>
          <sz val="11"/>
          <color rgb="FFFF0000"/>
          <name val="Calibri"/>
          <scheme val="minor"/>
        </font>
        <alignment horizontal="center" vertical="center" wrapText="1" readingOrder="0"/>
        <border outline="0">
          <left style="thin">
            <color indexed="64"/>
          </left>
          <right style="thin">
            <color indexed="64"/>
          </right>
          <top style="thin">
            <color indexed="64"/>
          </top>
          <bottom style="thin">
            <color indexed="64"/>
          </bottom>
        </border>
      </dxf>
    </rfmt>
    <rfmt sheetId="4" sqref="M12" start="0" length="0">
      <dxf>
        <fill>
          <patternFill patternType="solid">
            <bgColor theme="2"/>
          </patternFill>
        </fill>
        <alignment horizontal="center" vertical="center" wrapText="1" readingOrder="0"/>
        <border outline="0">
          <left style="thin">
            <color indexed="64"/>
          </left>
          <right style="thin">
            <color indexed="64"/>
          </right>
          <top style="thin">
            <color indexed="64"/>
          </top>
          <bottom style="thin">
            <color indexed="64"/>
          </bottom>
        </border>
      </dxf>
    </rfmt>
    <rfmt sheetId="4" sqref="M13" start="0" length="0">
      <dxf>
        <font>
          <b/>
          <sz val="11"/>
          <color theme="1"/>
          <name val="Calibri"/>
          <scheme val="minor"/>
        </font>
        <alignment horizontal="center" vertical="center" wrapText="1" readingOrder="0"/>
        <border outline="0">
          <left style="thin">
            <color indexed="64"/>
          </left>
          <right style="thin">
            <color indexed="64"/>
          </right>
          <top style="thin">
            <color indexed="64"/>
          </top>
          <bottom style="thin">
            <color indexed="64"/>
          </bottom>
        </border>
      </dxf>
    </rfmt>
    <rfmt sheetId="4" sqref="M14" start="0" length="0">
      <dxf>
        <alignment horizontal="center" vertical="center" wrapText="1" readingOrder="0"/>
        <border outline="0">
          <left style="thin">
            <color indexed="64"/>
          </left>
          <right style="thin">
            <color indexed="64"/>
          </right>
          <top style="thin">
            <color indexed="64"/>
          </top>
          <bottom style="thin">
            <color indexed="64"/>
          </bottom>
        </border>
      </dxf>
    </rfmt>
    <rfmt sheetId="4" sqref="M15" start="0" length="0">
      <dxf>
        <font>
          <sz val="11"/>
          <color auto="1"/>
          <name val="Calibri"/>
          <scheme val="minor"/>
        </font>
        <alignment horizontal="center" vertical="center" wrapText="1" readingOrder="0"/>
        <border outline="0">
          <left style="thin">
            <color indexed="64"/>
          </left>
          <right style="thin">
            <color indexed="64"/>
          </right>
          <top style="thin">
            <color indexed="64"/>
          </top>
          <bottom style="thin">
            <color indexed="64"/>
          </bottom>
        </border>
      </dxf>
    </rfmt>
    <rfmt sheetId="4" sqref="M16" start="0" length="0">
      <dxf>
        <fill>
          <patternFill patternType="solid">
            <bgColor theme="2"/>
          </patternFill>
        </fill>
        <alignment horizontal="center" vertical="center" wrapText="1" readingOrder="0"/>
      </dxf>
    </rfmt>
    <rfmt sheetId="4" sqref="M17" start="0" length="0">
      <dxf>
        <font>
          <b/>
          <sz val="11"/>
          <color theme="1"/>
          <name val="Calibri"/>
          <scheme val="minor"/>
        </font>
        <alignment horizontal="center" vertical="center" wrapText="1" readingOrder="0"/>
        <border outline="0">
          <left style="thin">
            <color indexed="64"/>
          </left>
          <right style="thin">
            <color indexed="64"/>
          </right>
          <top style="thin">
            <color indexed="64"/>
          </top>
          <bottom style="thin">
            <color indexed="64"/>
          </bottom>
        </border>
      </dxf>
    </rfmt>
  </rrc>
  <rrc rId="470" sId="4" ref="M1:M1048576" action="deleteCol">
    <rfmt sheetId="4" xfDxf="1" sqref="M1:M1048576" start="0" length="0"/>
    <rcc rId="0" sId="4" dxf="1">
      <nc r="M2" t="inlineStr">
        <is>
          <t>Retour Information complémentaire du territoire</t>
        </is>
      </nc>
      <ndxf>
        <font>
          <b/>
          <sz val="11"/>
          <color theme="1"/>
          <name val="Calibri"/>
          <scheme val="minor"/>
        </font>
        <fill>
          <patternFill patternType="solid">
            <bgColor theme="4"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4" sqref="M3" start="0" length="0">
      <dxf>
        <font>
          <b/>
          <sz val="11"/>
          <color theme="1"/>
          <name val="Calibri"/>
          <scheme val="minor"/>
        </font>
      </dxf>
    </rfmt>
    <rfmt sheetId="4" sqref="M4" start="0" length="0">
      <dxf>
        <alignment horizontal="center" vertical="center" wrapText="1" readingOrder="0"/>
        <border outline="0">
          <left style="thin">
            <color indexed="64"/>
          </left>
          <right style="thin">
            <color indexed="64"/>
          </right>
          <top style="thin">
            <color indexed="64"/>
          </top>
          <bottom style="thin">
            <color indexed="64"/>
          </bottom>
        </border>
      </dxf>
    </rfmt>
    <rfmt sheetId="4" sqref="M5" start="0" length="0">
      <dxf>
        <alignment horizontal="center" vertical="center" wrapText="1" readingOrder="0"/>
        <border outline="0">
          <left style="thin">
            <color indexed="64"/>
          </left>
          <right style="thin">
            <color indexed="64"/>
          </right>
          <top style="thin">
            <color indexed="64"/>
          </top>
          <bottom style="thin">
            <color indexed="64"/>
          </bottom>
        </border>
      </dxf>
    </rfmt>
    <rfmt sheetId="4" sqref="M7" start="0" length="0">
      <dxf>
        <fill>
          <patternFill patternType="solid">
            <bgColor theme="2"/>
          </patternFill>
        </fill>
      </dxf>
    </rfmt>
    <rfmt sheetId="4" sqref="M8" start="0" length="0">
      <dxf>
        <font>
          <b/>
          <sz val="11"/>
          <color theme="1"/>
          <name val="Calibri"/>
          <scheme val="minor"/>
        </font>
      </dxf>
    </rfmt>
    <rfmt sheetId="4" sqref="M10" start="0" length="0">
      <dxf>
        <alignment horizontal="center" vertical="center" wrapText="1" readingOrder="0"/>
        <border outline="0">
          <left style="thin">
            <color indexed="64"/>
          </left>
          <right style="thin">
            <color indexed="64"/>
          </right>
          <top style="thin">
            <color indexed="64"/>
          </top>
          <bottom style="thin">
            <color indexed="64"/>
          </bottom>
        </border>
      </dxf>
    </rfmt>
    <rfmt sheetId="4" sqref="M11" start="0" length="0">
      <dxf>
        <alignment horizontal="center" vertical="center" wrapText="1" readingOrder="0"/>
        <border outline="0">
          <left style="thin">
            <color indexed="64"/>
          </left>
          <right style="thin">
            <color indexed="64"/>
          </right>
          <top style="thin">
            <color indexed="64"/>
          </top>
          <bottom style="thin">
            <color indexed="64"/>
          </bottom>
        </border>
      </dxf>
    </rfmt>
    <rfmt sheetId="4" sqref="M12" start="0" length="0">
      <dxf>
        <fill>
          <patternFill patternType="solid">
            <bgColor theme="2"/>
          </patternFill>
        </fill>
      </dxf>
    </rfmt>
    <rfmt sheetId="4" sqref="M13" start="0" length="0">
      <dxf>
        <font>
          <b/>
          <sz val="11"/>
          <color theme="1"/>
          <name val="Calibri"/>
          <scheme val="minor"/>
        </font>
      </dxf>
    </rfmt>
    <rfmt sheetId="4" sqref="M14" start="0" length="0">
      <dxf>
        <alignment horizontal="center" vertical="center" wrapText="1" readingOrder="0"/>
        <border outline="0">
          <left style="thin">
            <color indexed="64"/>
          </left>
          <right style="thin">
            <color indexed="64"/>
          </right>
          <top style="thin">
            <color indexed="64"/>
          </top>
          <bottom style="thin">
            <color indexed="64"/>
          </bottom>
        </border>
      </dxf>
    </rfmt>
    <rfmt sheetId="4" sqref="M15" start="0" length="0">
      <dxf>
        <alignment horizontal="center" vertical="center" wrapText="1" readingOrder="0"/>
        <border outline="0">
          <left style="thin">
            <color indexed="64"/>
          </left>
          <right style="thin">
            <color indexed="64"/>
          </right>
          <top style="thin">
            <color indexed="64"/>
          </top>
          <bottom style="thin">
            <color indexed="64"/>
          </bottom>
        </border>
      </dxf>
    </rfmt>
    <rfmt sheetId="4" sqref="M16" start="0" length="0">
      <dxf>
        <fill>
          <patternFill patternType="solid">
            <bgColor theme="2"/>
          </patternFill>
        </fill>
      </dxf>
    </rfmt>
    <rfmt sheetId="4" sqref="M17" start="0" length="0">
      <dxf>
        <font>
          <b/>
          <sz val="11"/>
          <color theme="1"/>
          <name val="Calibri"/>
          <scheme val="minor"/>
        </font>
      </dxf>
    </rfmt>
  </rrc>
  <rrc rId="471" sId="4" eol="1" ref="A21:XFD21" action="insertRow"/>
  <rfmt sheetId="4" sqref="B21" start="0" length="0">
    <dxf>
      <numFmt numFmtId="164" formatCode="#,##0.00\ &quot;€&quot;"/>
    </dxf>
  </rfmt>
  <rcv guid="{2364E00D-6756-4638-BF25-284BFDEFAAD9}" action="delete"/>
  <rcv guid="{2364E00D-6756-4638-BF25-284BFDEFAAD9}"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8" sId="3">
    <nc r="F19" t="inlineStr">
      <is>
        <t>Dans la candidature, nous précisons (cf. p15) que l’innovation sera transversale: « L’innovation peut concerner l’innovation de produit, de conception, de service, de partenariat ou de financement par exemple, mais aussi le travail en réseau et la mutualisation ».
Dès lors, l’innovation peut désigner l’introduction sur le territoire considéré d'un produit, d’un service ou d'une méthode, d’un procédé nouveau ou significativement amélioré par rapport à ceux précédemment élaborés ou présents sur le territoire couvert. Une grille sélection reprendra cette dimension.</t>
      </is>
    </nc>
  </rcc>
  <rfmt sheetId="3" sqref="F19" start="0" length="0">
    <dxf>
      <border>
        <left style="thin">
          <color indexed="64"/>
        </left>
        <right style="thin">
          <color indexed="64"/>
        </right>
        <top style="thin">
          <color indexed="64"/>
        </top>
        <bottom style="thin">
          <color indexed="64"/>
        </bottom>
      </border>
    </dxf>
  </rfmt>
  <rfmt sheetId="3" sqref="F19">
    <dxf>
      <border>
        <left style="thin">
          <color indexed="64"/>
        </left>
        <right style="thin">
          <color indexed="64"/>
        </right>
        <top style="thin">
          <color indexed="64"/>
        </top>
        <bottom style="thin">
          <color indexed="64"/>
        </bottom>
        <vertical style="thin">
          <color indexed="64"/>
        </vertical>
        <horizontal style="thin">
          <color indexed="64"/>
        </horizontal>
      </border>
    </dxf>
  </rfmt>
  <rcc rId="369" sId="2">
    <nc r="C10" t="inlineStr">
      <is>
        <t>X</t>
      </is>
    </nc>
  </rcc>
  <rcc rId="370" sId="2">
    <oc r="D10" t="inlineStr">
      <is>
        <t>x</t>
      </is>
    </oc>
    <nc r="D10"/>
  </rcc>
  <rcc rId="371" sId="2">
    <oc r="E10" t="inlineStr">
      <is>
        <r>
          <t xml:space="preserve">Les statuts de la structure porteuse du GAL doivent être fournis en annexe 
</t>
        </r>
        <r>
          <rPr>
            <i/>
            <sz val="11"/>
            <color rgb="FFFF0000"/>
            <rFont val="Calibri"/>
            <family val="2"/>
          </rPr>
          <t>Pas de statuts fournis</t>
        </r>
      </is>
    </oc>
    <nc r="E10" t="inlineStr">
      <is>
        <r>
          <t xml:space="preserve">Les statuts de la structure porteuse du GAL doivent être fournis en annexe 
</t>
        </r>
        <r>
          <rPr>
            <sz val="11"/>
            <color rgb="FFFF0000"/>
            <rFont val="Calibri"/>
            <family val="2"/>
          </rPr>
          <t>S</t>
        </r>
        <r>
          <rPr>
            <i/>
            <sz val="11"/>
            <color rgb="FFFF0000"/>
            <rFont val="Calibri"/>
            <family val="2"/>
          </rPr>
          <t>tatuts fournis</t>
        </r>
      </is>
    </nc>
  </rcc>
  <rcc rId="372" sId="2">
    <oc r="A23" t="inlineStr">
      <is>
        <r>
          <rPr>
            <b/>
            <sz val="11"/>
            <color theme="1"/>
            <rFont val="Arial"/>
            <family val="2"/>
          </rPr>
          <t>x</t>
        </r>
        <r>
          <rPr>
            <b/>
            <sz val="11"/>
            <color theme="1"/>
            <rFont val="Symbol"/>
            <family val="1"/>
            <charset val="2"/>
          </rPr>
          <t xml:space="preserve"> </t>
        </r>
        <r>
          <rPr>
            <b/>
            <sz val="11"/>
            <color theme="1"/>
            <rFont val="Calibri"/>
            <family val="2"/>
          </rPr>
          <t xml:space="preserve">Candidature incomplète : 
Pièces manquantes/Elements non recevables : statuts, montant erroné de la maquette financière
</t>
        </r>
        <r>
          <rPr>
            <sz val="11"/>
            <color theme="1"/>
            <rFont val="Calibri"/>
            <family val="2"/>
          </rPr>
          <t xml:space="preserve">Délib engagement des intercommunalités (courrier présent), </t>
        </r>
        <r>
          <rPr>
            <b/>
            <sz val="11"/>
            <color theme="1"/>
            <rFont val="Calibri"/>
            <family val="2"/>
          </rPr>
          <t xml:space="preserve">
Date de demande des compléments d'information et délai de réponse :</t>
        </r>
      </is>
    </oc>
    <nc r="A23" t="inlineStr">
      <is>
        <r>
          <t xml:space="preserve">Candidature incomplète : 
Pièces manquantes/Elements non recevables : statuts, montant erroné de la maquette financière
</t>
        </r>
        <r>
          <rPr>
            <sz val="11"/>
            <color theme="1"/>
            <rFont val="Calibri"/>
            <family val="2"/>
          </rPr>
          <t xml:space="preserve">Délib engagement des intercommunalités (courrier présent), </t>
        </r>
        <r>
          <rPr>
            <b/>
            <sz val="11"/>
            <color theme="1"/>
            <rFont val="Calibri"/>
            <family val="2"/>
          </rPr>
          <t xml:space="preserve">
Date de demande des compléments d'information et délai de réponse :</t>
        </r>
      </is>
    </nc>
  </rcc>
  <rcc rId="373" sId="2">
    <oc r="A24" t="inlineStr">
      <is>
        <r>
          <t></t>
        </r>
        <r>
          <rPr>
            <b/>
            <sz val="11"/>
            <color theme="1"/>
            <rFont val="Symbol"/>
            <family val="1"/>
            <charset val="2"/>
          </rPr>
          <t xml:space="preserve"> </t>
        </r>
        <r>
          <rPr>
            <b/>
            <sz val="11"/>
            <color theme="1"/>
            <rFont val="Calibri"/>
            <family val="2"/>
          </rPr>
          <t>Candidature recevable après réception des pièces complémentaires : 
Pièces reçues : 
Date de réception des pièces manquantes (indiquer dans la case observation) :</t>
        </r>
      </is>
    </oc>
    <nc r="A24" t="inlineStr">
      <is>
        <t>x Candidature recevable après réception des pièces complémentaires : 
Pièces reçues : statuts
Date de réception des pièces manquantes (indiquer dans la case observation) : 26/08/2022</t>
      </is>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4" sId="3">
    <nc r="F28" t="inlineStr">
      <is>
        <r>
          <rPr>
            <b/>
            <sz val="11"/>
            <color theme="1"/>
            <rFont val="Calibri"/>
            <family val="2"/>
          </rPr>
          <t xml:space="preserve">Plan de communication </t>
        </r>
        <r>
          <rPr>
            <sz val="11"/>
            <color theme="1"/>
            <rFont val="Calibri"/>
            <family val="2"/>
          </rPr>
          <t xml:space="preserve">: il sera affiné et travaillé avec les membres du GAL. Il s’appliquera de la même façon et avec des outils communs sur l’ensemble du territoire GAL en diversifiant les médias : réunion d’information (partenariat avec les têtes de réseau, participation à des événementiels, etc…), enquête, fiche réflexe (plaquette, flyer, presse, site internet), valorisation des projets soutenus, mail, courrier, matériel et signalétique, visite de terrain, charte graphique, etc…
La communication développée autour de la stratégie aura pour objectifs de répondre aux obligations légales, faire connaître le dispositif et valoriser ce qui se passe sur le territoire.
</t>
        </r>
        <r>
          <rPr>
            <b/>
            <sz val="11"/>
            <color theme="1"/>
            <rFont val="Calibri"/>
            <family val="2"/>
          </rPr>
          <t>Modalités de travail en commun</t>
        </r>
        <r>
          <rPr>
            <sz val="11"/>
            <color theme="1"/>
            <rFont val="Calibri"/>
            <family val="2"/>
          </rPr>
          <t xml:space="preserve"> : il n’y aura qu’une seule modalité de travail sur l’ensemble du territoire, même s’il présente la particularité de compter deux communautés d’agglomération. Ainsi, les outils et les choix méthodologiques, stratégiques et opérationnels seront construits, validés et appliqués communément sur l’ensemble du territoire par les deux structures comme cela a été le cas tout au long de l’élaboration de la candidature. C’est d’ailleurs dans ce souci collaboratif et d’équilibre entre les deux EPCI que la présidence du GAL a été confiée à la CABB et que la présidence du comité de sélection l’a été à Tulle Agglo.
- comité de sélection (=comité de programmation)
- comités de suivi (= émanation du comité de sélection) : Cette cellule de suivi aurait donc principalement pour mission de rencontrer et échanger avec les porteurs de projet avant que les projets proposés ne soient soumis au comité de sélection.
- comité d'animation : organisé autour de l’équipe technique (et des présidents du GAL/Comité de sélection), il fait l’interface technique entre les comités de suivi et le comité de sélection et a pour vocation d’affiner ce travail commun, et préparer les outils d’aide à la décision du comité de sélection. Il effectuera un travail d’identification, d’émergence, d’accompagnement des porteurs de projets, de suivi et de gestion du programme. L’équipe technique sera présente à chacun des comités afin d’assurer l’uniformité à l’échelle du territoire.
</t>
        </r>
      </is>
    </nc>
  </rcc>
  <rcv guid="{2364E00D-6756-4638-BF25-284BFDEFAAD9}" action="delete"/>
  <rcv guid="{2364E00D-6756-4638-BF25-284BFDEFAAD9}"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5" sId="3">
    <oc r="C28">
      <v>1</v>
    </oc>
    <nc r="C28">
      <v>2</v>
    </nc>
  </rcc>
  <rfmt sheetId="3" sqref="C28">
    <dxf>
      <fill>
        <patternFill>
          <bgColor rgb="FF92D050"/>
        </patternFill>
      </fill>
    </dxf>
  </rfmt>
  <rcc rId="376" sId="3">
    <nc r="F31" t="inlineStr">
      <is>
        <t>Plan de communication : il sera affiné et travaillé avec les membres du GAL. Il s’appliquera de la même façon et avec des outils communs sur l’ensemble du territoire GAL en diversifiant les médias : réunion d’information (partenariat avec les têtes de réseau, participation à des événementiels, etc…), enquête, fiche réflexe (plaquette, flyer, presse, site internet), valorisation des projets soutenus, mail, courrier, matériel et signalétique, visite de terrain, charte graphique, etc…
La communication développée autour de la stratégie aura pour objectifs de répondre aux obligations légales, faire connaître le dispositif et valoriser ce qui se passe sur le territoire.</t>
      </is>
    </nc>
  </rcc>
  <rcc rId="377" sId="3">
    <oc r="F28" t="inlineStr">
      <is>
        <r>
          <rPr>
            <b/>
            <sz val="11"/>
            <color theme="1"/>
            <rFont val="Calibri"/>
            <family val="2"/>
          </rPr>
          <t xml:space="preserve">Plan de communication </t>
        </r>
        <r>
          <rPr>
            <sz val="11"/>
            <color theme="1"/>
            <rFont val="Calibri"/>
            <family val="2"/>
          </rPr>
          <t xml:space="preserve">: il sera affiné et travaillé avec les membres du GAL. Il s’appliquera de la même façon et avec des outils communs sur l’ensemble du territoire GAL en diversifiant les médias : réunion d’information (partenariat avec les têtes de réseau, participation à des événementiels, etc…), enquête, fiche réflexe (plaquette, flyer, presse, site internet), valorisation des projets soutenus, mail, courrier, matériel et signalétique, visite de terrain, charte graphique, etc…
La communication développée autour de la stratégie aura pour objectifs de répondre aux obligations légales, faire connaître le dispositif et valoriser ce qui se passe sur le territoire.
</t>
        </r>
        <r>
          <rPr>
            <b/>
            <sz val="11"/>
            <color theme="1"/>
            <rFont val="Calibri"/>
            <family val="2"/>
          </rPr>
          <t>Modalités de travail en commun</t>
        </r>
        <r>
          <rPr>
            <sz val="11"/>
            <color theme="1"/>
            <rFont val="Calibri"/>
            <family val="2"/>
          </rPr>
          <t xml:space="preserve"> : il n’y aura qu’une seule modalité de travail sur l’ensemble du territoire, même s’il présente la particularité de compter deux communautés d’agglomération. Ainsi, les outils et les choix méthodologiques, stratégiques et opérationnels seront construits, validés et appliqués communément sur l’ensemble du territoire par les deux structures comme cela a été le cas tout au long de l’élaboration de la candidature. C’est d’ailleurs dans ce souci collaboratif et d’équilibre entre les deux EPCI que la présidence du GAL a été confiée à la CABB et que la présidence du comité de sélection l’a été à Tulle Agglo.
- comité de sélection (=comité de programmation)
- comités de suivi (= émanation du comité de sélection) : Cette cellule de suivi aurait donc principalement pour mission de rencontrer et échanger avec les porteurs de projet avant que les projets proposés ne soient soumis au comité de sélection.
- comité d'animation : organisé autour de l’équipe technique (et des présidents du GAL/Comité de sélection), il fait l’interface technique entre les comités de suivi et le comité de sélection et a pour vocation d’affiner ce travail commun, et préparer les outils d’aide à la décision du comité de sélection. Il effectuera un travail d’identification, d’émergence, d’accompagnement des porteurs de projets, de suivi et de gestion du programme. L’équipe technique sera présente à chacun des comités afin d’assurer l’uniformité à l’échelle du territoire.
</t>
        </r>
      </is>
    </oc>
    <nc r="F28" t="inlineStr">
      <is>
        <r>
          <t xml:space="preserve">
</t>
        </r>
        <r>
          <rPr>
            <b/>
            <sz val="11"/>
            <color theme="1"/>
            <rFont val="Calibri"/>
            <family val="2"/>
          </rPr>
          <t>Modalités de travail en commun</t>
        </r>
        <r>
          <rPr>
            <sz val="11"/>
            <color theme="1"/>
            <rFont val="Calibri"/>
            <family val="2"/>
          </rPr>
          <t xml:space="preserve"> : il n’y aura qu’une seule modalité de travail sur l’ensemble du territoire, même s’il présente la particularité de compter deux communautés d’agglomération. Ainsi, les outils et les choix méthodologiques, stratégiques et opérationnels seront construits, validés et appliqués communément sur l’ensemble du territoire par les deux structures comme cela a été le cas tout au long de l’élaboration de la candidature. C’est d’ailleurs dans ce souci collaboratif et d’équilibre entre les deux EPCI que la présidence du GAL a été confiée à la CABB et que la présidence du comité de sélection l’a été à Tulle Agglo.
- comité de sélection (=comité de programmation)
- comités de suivi (= émanation du comité de sélection) : Cette cellule de suivi aurait donc principalement pour mission de rencontrer et échanger avec les porteurs de projet avant que les projets proposés ne soient soumis au comité de sélection.
- comité d'animation : organisé autour de l’équipe technique (et des présidents du GAL/Comité de sélection), il fait l’interface technique entre les comités de suivi et le comité de sélection et a pour vocation d’affiner ce travail commun, et préparer les outils d’aide à la décision du comité de sélection. Il effectuera un travail d’identification, d’émergence, d’accompagnement des porteurs de projets, de suivi et de gestion du programme. L’équipe technique sera présente à chacun des comités afin d’assurer l’uniformité à l’échelle du territoire.
</t>
        </r>
        <r>
          <rPr>
            <b/>
            <sz val="11"/>
            <color theme="1"/>
            <rFont val="Calibri"/>
            <family val="2"/>
          </rPr>
          <t>Les moyens d’animation sont considérés comme suffisants</t>
        </r>
        <r>
          <rPr>
            <sz val="11"/>
            <color theme="1"/>
            <rFont val="Calibri"/>
            <family val="2"/>
          </rPr>
          <t xml:space="preserve"> pour le début de programmation car il a été fait le choix de présenter dans la candidature une estimation à minima, soit 2 ETP.
Des moyens complémentaires pourront être affectés pour faciliter l’atteinte des objectifs mais il n’a été envisagé en démarrage de programmation de les valoriser financièrement afin de ne pas trop obérer l’enveloppe leader pouvant être affectée aux actions. Les modalités d'animation pourront être aménagées au regard du démarrage et de l’évolution du programme DLAL (et de la transition avec le programme précédent).
</t>
        </r>
      </is>
    </nc>
  </rcc>
  <rfmt sheetId="3" sqref="F28" start="0" length="0">
    <dxf>
      <border>
        <left style="thin">
          <color indexed="64"/>
        </left>
        <right style="thin">
          <color indexed="64"/>
        </right>
        <top style="thin">
          <color indexed="64"/>
        </top>
        <bottom style="thin">
          <color indexed="64"/>
        </bottom>
      </border>
    </dxf>
  </rfmt>
  <rfmt sheetId="3" sqref="F28">
    <dxf>
      <border>
        <left style="thin">
          <color indexed="64"/>
        </left>
        <right style="thin">
          <color indexed="64"/>
        </right>
        <top style="thin">
          <color indexed="64"/>
        </top>
        <bottom style="thin">
          <color indexed="64"/>
        </bottom>
        <vertical style="thin">
          <color indexed="64"/>
        </vertical>
        <horizontal style="thin">
          <color indexed="64"/>
        </horizontal>
      </border>
    </dxf>
  </rfmt>
  <rcc rId="378" sId="3" odxf="1" dxf="1">
    <oc r="C31">
      <v>1</v>
    </oc>
    <nc r="C31">
      <v>2</v>
    </nc>
    <odxf>
      <fill>
        <patternFill>
          <bgColor rgb="FFFFC000"/>
        </patternFill>
      </fill>
    </odxf>
    <ndxf>
      <fill>
        <patternFill>
          <bgColor rgb="FF92D050"/>
        </patternFill>
      </fill>
    </ndxf>
  </rcc>
  <rfmt sheetId="3" sqref="F31" start="0" length="0">
    <dxf>
      <border>
        <left style="thin">
          <color indexed="64"/>
        </left>
        <right style="thin">
          <color indexed="64"/>
        </right>
        <top style="thin">
          <color indexed="64"/>
        </top>
        <bottom style="thin">
          <color indexed="64"/>
        </bottom>
      </border>
    </dxf>
  </rfmt>
  <rfmt sheetId="3" sqref="F31">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3" sqref="F35" start="0" length="0">
    <dxf>
      <border>
        <left style="thin">
          <color indexed="64"/>
        </left>
        <right style="thin">
          <color indexed="64"/>
        </right>
        <top style="thin">
          <color indexed="64"/>
        </top>
        <bottom style="thin">
          <color indexed="64"/>
        </bottom>
      </border>
    </dxf>
  </rfmt>
  <rfmt sheetId="3" sqref="F35">
    <dxf>
      <border>
        <left style="thin">
          <color indexed="64"/>
        </left>
        <right style="thin">
          <color indexed="64"/>
        </right>
        <top style="thin">
          <color indexed="64"/>
        </top>
        <bottom style="thin">
          <color indexed="64"/>
        </bottom>
        <vertical style="thin">
          <color indexed="64"/>
        </vertical>
        <horizontal style="thin">
          <color indexed="64"/>
        </horizontal>
      </border>
    </dxf>
  </rfmt>
  <rcc rId="379" sId="3">
    <nc r="F35" t="inlineStr">
      <is>
        <r>
          <rPr>
            <b/>
            <sz val="11"/>
            <color theme="1"/>
            <rFont val="Calibri"/>
            <family val="2"/>
          </rPr>
          <t>Pour éviter les conflits d’intérêt</t>
        </r>
        <r>
          <rPr>
            <sz val="11"/>
            <color theme="1"/>
            <rFont val="Calibri"/>
            <family val="2"/>
          </rPr>
          <t>, il sera demandé à chaque membre de préciser ses différentes fonctions (professionnelles, électives, associatives, etc.) afin d’identifier et prévenir d’éventuels liens qui pourraient interférer dans le processus décisionnel. En cas de risque de conflit, une non-participation au vote sera (à minima) imposée. Le règlement intérieur du GAL précisera cette notion. Une charte pourra également être élaborer et signer par chacun des membres des comités.
Nous avons souhaité être fidèle à la dynamique locale et garder la mobilisation des personnes dans la construction de notre stratégie
Chambre de Métiers : directeur
CCI et Chambre d'Agri : Président</t>
        </r>
      </is>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0" sId="3">
    <oc r="F35" t="inlineStr">
      <is>
        <r>
          <rPr>
            <b/>
            <sz val="11"/>
            <color theme="1"/>
            <rFont val="Calibri"/>
            <family val="2"/>
          </rPr>
          <t>Pour éviter les conflits d’intérêt</t>
        </r>
        <r>
          <rPr>
            <sz val="11"/>
            <color theme="1"/>
            <rFont val="Calibri"/>
            <family val="2"/>
          </rPr>
          <t>, il sera demandé à chaque membre de préciser ses différentes fonctions (professionnelles, électives, associatives, etc.) afin d’identifier et prévenir d’éventuels liens qui pourraient interférer dans le processus décisionnel. En cas de risque de conflit, une non-participation au vote sera (à minima) imposée. Le règlement intérieur du GAL précisera cette notion. Une charte pourra également être élaborer et signer par chacun des membres des comités.
Nous avons souhaité être fidèle à la dynamique locale et garder la mobilisation des personnes dans la construction de notre stratégie
Chambre de Métiers : directeur
CCI et Chambre d'Agri : Président</t>
        </r>
      </is>
    </oc>
    <nc r="F35" t="inlineStr">
      <is>
        <r>
          <rPr>
            <b/>
            <sz val="11"/>
            <color theme="1"/>
            <rFont val="Calibri"/>
            <family val="2"/>
          </rPr>
          <t>Pour éviter les conflits d’intérêt</t>
        </r>
        <r>
          <rPr>
            <sz val="11"/>
            <color theme="1"/>
            <rFont val="Calibri"/>
            <family val="2"/>
          </rPr>
          <t xml:space="preserve">, il sera demandé à chaque membre de préciser ses différentes fonctions (professionnelles, électives, associatives, etc.) afin d’identifier et prévenir d’éventuels liens qui pourraient interférer dans le processus décisionnel. En cas de risque de conflit, une non-participation au vote sera (à minima) imposée. Le règlement intérieur du GAL précisera cette notion. Une charte pourra également être élaborer et signer par chacun des membres des comités.
Nous avons souhaité être fidèle à la dynamique locale et garder la mobilisation des personnes dans la construction de notre stratégie
Chambre de Métiers : directeur
CCI et Chambre d'Agri : Président
</t>
        </r>
        <r>
          <rPr>
            <b/>
            <sz val="11"/>
            <color theme="1"/>
            <rFont val="Calibri"/>
            <family val="2"/>
          </rPr>
          <t>Collège privé</t>
        </r>
        <r>
          <rPr>
            <sz val="11"/>
            <color theme="1"/>
            <rFont val="Calibri"/>
            <family val="2"/>
          </rPr>
          <t xml:space="preserve"> :  il sera constitué de représentants de la sphère associative et entrepreneuriale locale autour des thématiques prioritaires que sont notamment les circuits-courts, l’économie et services « de proximité », la culture, la transition énergétique, le numérique et le tourisme</t>
        </r>
      </is>
    </nc>
  </rcc>
  <rcc rId="381" sId="3">
    <nc r="F34" t="inlineStr">
      <is>
        <t>Cf : modalités de travail en commun</t>
      </is>
    </nc>
  </rcc>
  <rfmt sheetId="3" sqref="F34" start="0" length="0">
    <dxf>
      <border>
        <left style="thin">
          <color indexed="64"/>
        </left>
        <right style="thin">
          <color indexed="64"/>
        </right>
        <top style="thin">
          <color indexed="64"/>
        </top>
        <bottom style="thin">
          <color indexed="64"/>
        </bottom>
      </border>
    </dxf>
  </rfmt>
  <rfmt sheetId="3" sqref="F34">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2" sId="3">
    <nc r="F29" t="inlineStr">
      <is>
        <t>Il ne s’agit pas d’une erreur. Le tableau en page 17 est la synthèse des échanges qui ont eu lieu en séminaire dans les groupes de travail. Le logigramme en page 19 est son ajustement suite au groupe de travail du comité de pilotage. Les objectifs prioritaires du logigramme sont les objectifs arrêtés et repris dans les fiches actions et la maquette financière.</t>
      </is>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xfDxf="1" sqref="F20" start="0" length="0">
    <dxf>
      <alignment vertical="center" wrapText="1" readingOrder="0"/>
    </dxf>
  </rfmt>
  <rfmt sheetId="3" xfDxf="1" sqref="F21" start="0" length="0">
    <dxf>
      <alignment vertical="center" wrapText="1" readingOrder="0"/>
    </dxf>
  </rfmt>
  <rfmt sheetId="3" xfDxf="1" sqref="F22" start="0" length="0">
    <dxf>
      <alignment vertical="center" wrapText="1" readingOrder="0"/>
    </dxf>
  </rfmt>
  <rfmt sheetId="3" xfDxf="1" sqref="F23" start="0" length="0">
    <dxf>
      <alignment vertical="center" wrapText="1" readingOrder="0"/>
    </dxf>
  </rfmt>
  <rfmt sheetId="3" xfDxf="1" sqref="F24" start="0" length="0">
    <dxf>
      <alignment vertical="center" wrapText="1" readingOrder="0"/>
    </dxf>
  </rfmt>
  <rfmt sheetId="3" xfDxf="1" sqref="F25" start="0" length="0">
    <dxf>
      <font>
        <color auto="1"/>
      </font>
      <alignment vertical="center" wrapText="1" readingOrder="0"/>
    </dxf>
  </rfmt>
  <rfmt sheetId="3" xfDxf="1" sqref="F26" start="0" length="0">
    <dxf>
      <alignment vertical="center" wrapText="1" readingOrder="0"/>
    </dxf>
  </rfmt>
  <rm rId="383" sheetId="3" source="F19" destination="F16" sourceSheetId="3">
    <rfmt sheetId="3" sqref="F16" start="0" length="0">
      <dxf>
        <alignment vertical="center" wrapText="1" readingOrder="0"/>
      </dxf>
    </rfmt>
  </rm>
  <rcv guid="{2364E00D-6756-4638-BF25-284BFDEFAAD9}" action="delete"/>
  <rcv guid="{2364E00D-6756-4638-BF25-284BFDEFAAD9}"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F19" start="0" length="0">
    <dxf>
      <border>
        <left style="thin">
          <color indexed="64"/>
        </left>
        <right style="thin">
          <color indexed="64"/>
        </right>
        <top style="thin">
          <color indexed="64"/>
        </top>
        <bottom style="thin">
          <color indexed="64"/>
        </bottom>
      </border>
    </dxf>
  </rfmt>
  <rfmt sheetId="3" sqref="F19">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3" sqref="E19" start="0" length="2147483647">
    <dxf>
      <font>
        <color theme="1"/>
      </font>
    </dxf>
  </rfmt>
  <rfmt sheetId="3" sqref="E17" start="0" length="2147483647">
    <dxf>
      <font>
        <color theme="1"/>
      </font>
    </dxf>
  </rfmt>
  <rfmt sheetId="3" sqref="E20" start="0" length="2147483647">
    <dxf>
      <font>
        <color theme="1"/>
      </font>
    </dxf>
  </rfmt>
  <rfmt sheetId="3" sqref="F20" start="0" length="0">
    <dxf>
      <border outline="0">
        <left style="thin">
          <color indexed="64"/>
        </left>
        <right style="thin">
          <color indexed="64"/>
        </right>
        <top style="thin">
          <color indexed="64"/>
        </top>
        <bottom style="thin">
          <color indexed="64"/>
        </bottom>
      </border>
    </dxf>
  </rfmt>
  <rfmt sheetId="3" sqref="E28" start="0" length="2147483647">
    <dxf>
      <font>
        <color theme="1"/>
      </font>
    </dxf>
  </rfmt>
  <rfmt sheetId="3" sqref="E35" start="0" length="2147483647">
    <dxf>
      <font>
        <color theme="1"/>
      </font>
    </dxf>
  </rfmt>
  <rfmt sheetId="3" sqref="E34" start="0" length="2147483647">
    <dxf>
      <font>
        <color theme="1"/>
      </font>
    </dxf>
  </rfmt>
  <rcc rId="384" sId="3">
    <nc r="F20" t="inlineStr">
      <is>
        <t xml:space="preserve">cf. supra la prise en compte des enjeux urbains et ruraux </t>
      </is>
    </nc>
  </rcc>
  <rcc rId="385" sId="3">
    <nc r="F19" t="inlineStr">
      <is>
        <t xml:space="preserve">cf. supra la définition de l'innovation </t>
      </is>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C00A5F52-6CCC-4641-AB3C-611E26F61110}" name="Véronique AUDHUY" id="-2131755893" dateTime="2022-07-06T12:06:59"/>
</user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5"/>
  <sheetViews>
    <sheetView zoomScaleNormal="100" workbookViewId="0">
      <selection activeCell="B10" sqref="B10"/>
    </sheetView>
  </sheetViews>
  <sheetFormatPr baseColWidth="10" defaultRowHeight="15" x14ac:dyDescent="0.25"/>
  <cols>
    <col min="1" max="1" width="42.7109375" style="2" customWidth="1"/>
    <col min="2" max="2" width="82.85546875" style="2" customWidth="1"/>
  </cols>
  <sheetData>
    <row r="2" spans="1:7" ht="51" customHeight="1" x14ac:dyDescent="0.25">
      <c r="A2" s="74" t="s">
        <v>0</v>
      </c>
      <c r="B2" s="75"/>
    </row>
    <row r="3" spans="1:7" ht="35.450000000000003" customHeight="1" x14ac:dyDescent="0.25">
      <c r="A3" s="3" t="s">
        <v>1</v>
      </c>
      <c r="B3" s="3" t="s">
        <v>122</v>
      </c>
      <c r="C3" s="1"/>
      <c r="D3" s="1"/>
      <c r="E3" s="1"/>
      <c r="F3" s="1"/>
      <c r="G3" s="1"/>
    </row>
    <row r="4" spans="1:7" ht="35.450000000000003" customHeight="1" x14ac:dyDescent="0.25">
      <c r="A4" s="4" t="s">
        <v>61</v>
      </c>
      <c r="B4" s="5" t="s">
        <v>198</v>
      </c>
    </row>
    <row r="5" spans="1:7" ht="35.450000000000003" customHeight="1" x14ac:dyDescent="0.25">
      <c r="A5" s="5" t="s">
        <v>3</v>
      </c>
      <c r="B5" s="5" t="s">
        <v>123</v>
      </c>
    </row>
    <row r="6" spans="1:7" ht="102.2" customHeight="1" x14ac:dyDescent="0.25">
      <c r="A6" s="5" t="s">
        <v>4</v>
      </c>
      <c r="B6" s="5" t="s">
        <v>136</v>
      </c>
    </row>
    <row r="7" spans="1:7" ht="35.450000000000003" customHeight="1" x14ac:dyDescent="0.25">
      <c r="A7" s="5" t="s">
        <v>2</v>
      </c>
      <c r="B7" s="5" t="s">
        <v>124</v>
      </c>
    </row>
    <row r="8" spans="1:7" ht="35.450000000000003" customHeight="1" x14ac:dyDescent="0.25">
      <c r="A8" s="5" t="s">
        <v>59</v>
      </c>
      <c r="B8" s="5" t="s">
        <v>120</v>
      </c>
    </row>
    <row r="9" spans="1:7" ht="53.45" customHeight="1" x14ac:dyDescent="0.25">
      <c r="A9" s="5" t="s">
        <v>79</v>
      </c>
      <c r="B9" s="66" t="s">
        <v>131</v>
      </c>
    </row>
    <row r="10" spans="1:7" ht="35.450000000000003" customHeight="1" x14ac:dyDescent="0.25">
      <c r="A10" s="8" t="s">
        <v>36</v>
      </c>
      <c r="B10" s="7" t="s">
        <v>125</v>
      </c>
      <c r="C10" s="1"/>
      <c r="D10" s="1"/>
      <c r="E10" s="1"/>
      <c r="F10" s="1"/>
      <c r="G10" s="1"/>
    </row>
    <row r="11" spans="1:7" ht="35.450000000000003" customHeight="1" x14ac:dyDescent="0.25">
      <c r="A11" s="5" t="s">
        <v>37</v>
      </c>
      <c r="B11" s="5" t="s">
        <v>130</v>
      </c>
    </row>
    <row r="12" spans="1:7" ht="35.450000000000003" customHeight="1" x14ac:dyDescent="0.25">
      <c r="A12" s="5" t="s">
        <v>63</v>
      </c>
      <c r="B12" s="5" t="s">
        <v>126</v>
      </c>
    </row>
    <row r="13" spans="1:7" ht="35.450000000000003" customHeight="1" x14ac:dyDescent="0.25">
      <c r="A13" s="3" t="s">
        <v>7</v>
      </c>
      <c r="B13" s="115" t="s">
        <v>244</v>
      </c>
    </row>
    <row r="14" spans="1:7" ht="35.450000000000003" customHeight="1" x14ac:dyDescent="0.25">
      <c r="A14" s="4" t="s">
        <v>5</v>
      </c>
      <c r="B14" s="42">
        <v>2956605</v>
      </c>
    </row>
    <row r="15" spans="1:7" ht="35.450000000000003" customHeight="1" x14ac:dyDescent="0.25">
      <c r="A15" s="4" t="s">
        <v>6</v>
      </c>
      <c r="B15" s="42">
        <v>1607782</v>
      </c>
    </row>
    <row r="16" spans="1:7" ht="35.450000000000003" customHeight="1" x14ac:dyDescent="0.25">
      <c r="A16" s="8" t="s">
        <v>8</v>
      </c>
      <c r="B16" s="7" t="s">
        <v>127</v>
      </c>
    </row>
    <row r="17" spans="1:2" ht="35.450000000000003" customHeight="1" x14ac:dyDescent="0.25">
      <c r="A17" s="3" t="s">
        <v>38</v>
      </c>
      <c r="B17" s="6" t="s">
        <v>129</v>
      </c>
    </row>
    <row r="18" spans="1:2" ht="35.450000000000003" customHeight="1" x14ac:dyDescent="0.25">
      <c r="A18" s="26" t="s">
        <v>100</v>
      </c>
      <c r="B18" s="26" t="s">
        <v>128</v>
      </c>
    </row>
    <row r="19" spans="1:2" ht="35.450000000000003" customHeight="1" x14ac:dyDescent="0.25"/>
    <row r="20" spans="1:2" ht="35.450000000000003" customHeight="1" x14ac:dyDescent="0.25"/>
    <row r="21" spans="1:2" ht="35.450000000000003" customHeight="1" x14ac:dyDescent="0.25"/>
    <row r="22" spans="1:2" ht="35.450000000000003" customHeight="1" x14ac:dyDescent="0.25"/>
    <row r="23" spans="1:2" ht="35.450000000000003" customHeight="1" x14ac:dyDescent="0.25"/>
    <row r="24" spans="1:2" ht="35.450000000000003" customHeight="1" x14ac:dyDescent="0.25"/>
    <row r="25" spans="1:2" ht="35.450000000000003" customHeight="1" x14ac:dyDescent="0.25"/>
    <row r="26" spans="1:2" ht="35.450000000000003" customHeight="1" x14ac:dyDescent="0.25"/>
    <row r="27" spans="1:2" ht="35.450000000000003" customHeight="1" x14ac:dyDescent="0.25"/>
    <row r="28" spans="1:2" ht="35.450000000000003" customHeight="1" x14ac:dyDescent="0.25"/>
    <row r="29" spans="1:2" ht="35.450000000000003" customHeight="1" x14ac:dyDescent="0.25"/>
    <row r="30" spans="1:2" ht="35.450000000000003" customHeight="1" x14ac:dyDescent="0.25"/>
    <row r="31" spans="1:2" ht="35.450000000000003" customHeight="1" x14ac:dyDescent="0.25"/>
    <row r="32" spans="1:2" ht="35.450000000000003" customHeight="1" x14ac:dyDescent="0.25"/>
    <row r="33" ht="35.450000000000003" customHeight="1" x14ac:dyDescent="0.25"/>
    <row r="34" ht="35.450000000000003" customHeight="1" x14ac:dyDescent="0.25"/>
    <row r="35" ht="35.450000000000003" customHeight="1" x14ac:dyDescent="0.25"/>
  </sheetData>
  <customSheetViews>
    <customSheetView guid="{2364E00D-6756-4638-BF25-284BFDEFAAD9}">
      <selection activeCell="B10" sqref="B10"/>
      <pageMargins left="0.7" right="0.7" top="0.75" bottom="0.75" header="0.3" footer="0.3"/>
      <pageSetup paperSize="9" orientation="portrait" r:id="rId1"/>
    </customSheetView>
    <customSheetView guid="{42316CCF-9026-4D48-9DA4-DC9911A22CA7}">
      <selection activeCell="B23" sqref="B23"/>
      <pageMargins left="0.7" right="0.7" top="0.75" bottom="0.75" header="0.3" footer="0.3"/>
      <pageSetup paperSize="9" orientation="portrait" r:id="rId2"/>
    </customSheetView>
    <customSheetView guid="{166C77F9-F65B-4B00-A697-64201EA88B66}" topLeftCell="A13">
      <selection activeCell="B17" sqref="B17"/>
      <pageMargins left="0.7" right="0.7" top="0.75" bottom="0.75" header="0.3" footer="0.3"/>
      <pageSetup paperSize="9" orientation="portrait" r:id="rId3"/>
    </customSheetView>
  </customSheetViews>
  <mergeCells count="1">
    <mergeCell ref="A2:B2"/>
  </mergeCell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zoomScaleNormal="100" workbookViewId="0">
      <selection activeCell="A21" sqref="A21:E21"/>
    </sheetView>
  </sheetViews>
  <sheetFormatPr baseColWidth="10" defaultRowHeight="15" x14ac:dyDescent="0.25"/>
  <cols>
    <col min="1" max="1" width="61.85546875" style="12" customWidth="1"/>
    <col min="2" max="2" width="40.85546875" style="12" customWidth="1"/>
    <col min="3" max="3" width="11.42578125" style="67"/>
    <col min="4" max="4" width="11.42578125" style="13"/>
    <col min="5" max="5" width="67.28515625" style="72" customWidth="1"/>
  </cols>
  <sheetData>
    <row r="1" spans="1:5" x14ac:dyDescent="0.25">
      <c r="A1" s="14"/>
      <c r="B1" s="14"/>
    </row>
    <row r="2" spans="1:5" ht="51.75" customHeight="1" x14ac:dyDescent="0.25">
      <c r="A2" s="81" t="s">
        <v>9</v>
      </c>
      <c r="B2" s="82"/>
      <c r="C2" s="82"/>
      <c r="D2" s="82"/>
      <c r="E2" s="83"/>
    </row>
    <row r="3" spans="1:5" s="9" customFormat="1" ht="41.25" customHeight="1" x14ac:dyDescent="0.25">
      <c r="A3" s="87" t="s">
        <v>97</v>
      </c>
      <c r="B3" s="89" t="s">
        <v>101</v>
      </c>
      <c r="C3" s="91" t="s">
        <v>10</v>
      </c>
      <c r="D3" s="91"/>
      <c r="E3" s="116" t="s">
        <v>11</v>
      </c>
    </row>
    <row r="4" spans="1:5" s="9" customFormat="1" ht="41.25" customHeight="1" x14ac:dyDescent="0.25">
      <c r="A4" s="88"/>
      <c r="B4" s="90"/>
      <c r="C4" s="10" t="s">
        <v>12</v>
      </c>
      <c r="D4" s="11" t="s">
        <v>13</v>
      </c>
      <c r="E4" s="117"/>
    </row>
    <row r="5" spans="1:5" ht="41.25" customHeight="1" x14ac:dyDescent="0.25">
      <c r="A5" s="5" t="s">
        <v>64</v>
      </c>
      <c r="B5" s="5" t="s">
        <v>14</v>
      </c>
      <c r="C5" s="52" t="s">
        <v>132</v>
      </c>
      <c r="D5" s="15"/>
      <c r="E5" s="27" t="s">
        <v>199</v>
      </c>
    </row>
    <row r="6" spans="1:5" ht="174.2" customHeight="1" x14ac:dyDescent="0.25">
      <c r="A6" s="5" t="s">
        <v>80</v>
      </c>
      <c r="B6" s="5" t="s">
        <v>15</v>
      </c>
      <c r="C6" s="52" t="s">
        <v>132</v>
      </c>
      <c r="D6" s="15"/>
      <c r="E6" s="27" t="s">
        <v>249</v>
      </c>
    </row>
    <row r="7" spans="1:5" ht="74.25" customHeight="1" x14ac:dyDescent="0.25">
      <c r="A7" s="5" t="s">
        <v>81</v>
      </c>
      <c r="B7" s="5" t="s">
        <v>62</v>
      </c>
      <c r="C7" s="52" t="s">
        <v>220</v>
      </c>
      <c r="D7" s="15"/>
      <c r="E7" s="27" t="s">
        <v>245</v>
      </c>
    </row>
    <row r="8" spans="1:5" ht="109.15" customHeight="1" x14ac:dyDescent="0.25">
      <c r="A8" s="15" t="s">
        <v>17</v>
      </c>
      <c r="B8" s="15" t="s">
        <v>16</v>
      </c>
      <c r="C8" s="52" t="s">
        <v>132</v>
      </c>
      <c r="D8" s="15"/>
      <c r="E8" s="27" t="s">
        <v>135</v>
      </c>
    </row>
    <row r="9" spans="1:5" ht="87" customHeight="1" x14ac:dyDescent="0.25">
      <c r="A9" s="15" t="s">
        <v>18</v>
      </c>
      <c r="B9" s="15" t="s">
        <v>16</v>
      </c>
      <c r="C9" s="52" t="s">
        <v>132</v>
      </c>
      <c r="D9" s="15"/>
      <c r="E9" s="27" t="s">
        <v>134</v>
      </c>
    </row>
    <row r="10" spans="1:5" ht="53.45" customHeight="1" x14ac:dyDescent="0.25">
      <c r="A10" s="15" t="s">
        <v>19</v>
      </c>
      <c r="B10" s="15" t="s">
        <v>16</v>
      </c>
      <c r="C10" s="52" t="s">
        <v>132</v>
      </c>
      <c r="D10" s="15"/>
      <c r="E10" s="27" t="s">
        <v>133</v>
      </c>
    </row>
    <row r="11" spans="1:5" ht="346.7" customHeight="1" x14ac:dyDescent="0.25">
      <c r="A11" s="15" t="s">
        <v>20</v>
      </c>
      <c r="B11" s="15" t="s">
        <v>16</v>
      </c>
      <c r="C11" s="52" t="s">
        <v>132</v>
      </c>
      <c r="D11" s="15"/>
      <c r="E11" s="71" t="s">
        <v>246</v>
      </c>
    </row>
    <row r="12" spans="1:5" ht="118.5" customHeight="1" x14ac:dyDescent="0.25">
      <c r="A12" s="16" t="s">
        <v>65</v>
      </c>
      <c r="B12" s="15" t="s">
        <v>24</v>
      </c>
      <c r="C12" s="52" t="s">
        <v>132</v>
      </c>
      <c r="D12" s="15"/>
      <c r="E12" s="27" t="s">
        <v>185</v>
      </c>
    </row>
    <row r="13" spans="1:5" ht="57.2" customHeight="1" x14ac:dyDescent="0.25">
      <c r="A13" s="16" t="s">
        <v>66</v>
      </c>
      <c r="B13" s="15" t="s">
        <v>25</v>
      </c>
      <c r="C13" s="52" t="s">
        <v>132</v>
      </c>
      <c r="D13" s="15"/>
      <c r="E13" s="27" t="s">
        <v>186</v>
      </c>
    </row>
    <row r="14" spans="1:5" ht="89.45" customHeight="1" x14ac:dyDescent="0.25">
      <c r="A14" s="16" t="s">
        <v>21</v>
      </c>
      <c r="B14" s="15" t="s">
        <v>25</v>
      </c>
      <c r="C14" s="52" t="s">
        <v>132</v>
      </c>
      <c r="D14" s="15"/>
      <c r="E14" s="27" t="s">
        <v>247</v>
      </c>
    </row>
    <row r="15" spans="1:5" ht="217.5" customHeight="1" x14ac:dyDescent="0.25">
      <c r="A15" s="16" t="s">
        <v>22</v>
      </c>
      <c r="B15" s="15" t="s">
        <v>26</v>
      </c>
      <c r="C15" s="52" t="s">
        <v>132</v>
      </c>
      <c r="D15" s="15"/>
      <c r="E15" s="27" t="s">
        <v>248</v>
      </c>
    </row>
    <row r="16" spans="1:5" ht="92.25" customHeight="1" x14ac:dyDescent="0.25">
      <c r="A16" s="16" t="s">
        <v>54</v>
      </c>
      <c r="B16" s="15" t="s">
        <v>28</v>
      </c>
      <c r="C16" s="52" t="s">
        <v>132</v>
      </c>
      <c r="D16" s="15"/>
      <c r="E16" s="27" t="s">
        <v>138</v>
      </c>
    </row>
    <row r="17" spans="1:5" ht="41.25" customHeight="1" x14ac:dyDescent="0.25">
      <c r="A17" s="15" t="s">
        <v>23</v>
      </c>
      <c r="B17" s="15" t="s">
        <v>27</v>
      </c>
      <c r="C17" s="52" t="s">
        <v>132</v>
      </c>
      <c r="D17" s="15"/>
      <c r="E17" s="27" t="s">
        <v>137</v>
      </c>
    </row>
    <row r="18" spans="1:5" ht="41.25" customHeight="1" x14ac:dyDescent="0.25">
      <c r="A18" s="84" t="s">
        <v>29</v>
      </c>
      <c r="B18" s="85"/>
      <c r="C18" s="85"/>
      <c r="D18" s="85"/>
      <c r="E18" s="86"/>
    </row>
    <row r="19" spans="1:5" ht="41.25" customHeight="1" x14ac:dyDescent="0.25">
      <c r="A19" s="76" t="s">
        <v>60</v>
      </c>
      <c r="B19" s="77"/>
      <c r="C19" s="77"/>
      <c r="D19" s="77"/>
      <c r="E19" s="78"/>
    </row>
    <row r="20" spans="1:5" ht="66.2" customHeight="1" x14ac:dyDescent="0.25">
      <c r="A20" s="76" t="s">
        <v>221</v>
      </c>
      <c r="B20" s="77"/>
      <c r="C20" s="77"/>
      <c r="D20" s="77"/>
      <c r="E20" s="78"/>
    </row>
    <row r="21" spans="1:5" ht="61.5" customHeight="1" x14ac:dyDescent="0.25">
      <c r="A21" s="76" t="s">
        <v>222</v>
      </c>
      <c r="B21" s="77"/>
      <c r="C21" s="77"/>
      <c r="D21" s="77"/>
      <c r="E21" s="78"/>
    </row>
    <row r="22" spans="1:5" ht="53.1" customHeight="1" x14ac:dyDescent="0.25">
      <c r="A22" s="76" t="s">
        <v>67</v>
      </c>
      <c r="B22" s="79"/>
      <c r="C22" s="79"/>
      <c r="D22" s="79"/>
      <c r="E22" s="80"/>
    </row>
  </sheetData>
  <customSheetViews>
    <customSheetView guid="{2364E00D-6756-4638-BF25-284BFDEFAAD9}">
      <selection activeCell="A21" sqref="A21:E21"/>
      <pageMargins left="0.7" right="0.7" top="0.75" bottom="0.75" header="0.3" footer="0.3"/>
      <pageSetup paperSize="9" orientation="portrait" r:id="rId1"/>
    </customSheetView>
    <customSheetView guid="{42316CCF-9026-4D48-9DA4-DC9911A22CA7}" scale="85" topLeftCell="A17">
      <selection activeCell="E17" sqref="E17"/>
      <pageMargins left="0.7" right="0.7" top="0.75" bottom="0.75" header="0.3" footer="0.3"/>
      <pageSetup paperSize="9" orientation="portrait" r:id="rId2"/>
    </customSheetView>
    <customSheetView guid="{166C77F9-F65B-4B00-A697-64201EA88B66}" scale="85" topLeftCell="A19">
      <selection activeCell="A23" sqref="A23:E23"/>
      <pageMargins left="0.7" right="0.7" top="0.75" bottom="0.75" header="0.3" footer="0.3"/>
      <pageSetup paperSize="9" orientation="portrait" r:id="rId3"/>
    </customSheetView>
  </customSheetViews>
  <mergeCells count="10">
    <mergeCell ref="A19:E19"/>
    <mergeCell ref="A20:E20"/>
    <mergeCell ref="A21:E21"/>
    <mergeCell ref="A22:E22"/>
    <mergeCell ref="A2:E2"/>
    <mergeCell ref="A18:E18"/>
    <mergeCell ref="A3:A4"/>
    <mergeCell ref="B3:B4"/>
    <mergeCell ref="C3:D3"/>
    <mergeCell ref="E3:E4"/>
  </mergeCells>
  <pageMargins left="0.7" right="0.7" top="0.75" bottom="0.75" header="0.3" footer="0.3"/>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
  <sheetViews>
    <sheetView topLeftCell="B1" zoomScaleNormal="100" workbookViewId="0">
      <selection activeCell="B40" sqref="B40:E40"/>
    </sheetView>
  </sheetViews>
  <sheetFormatPr baseColWidth="10" defaultRowHeight="15" x14ac:dyDescent="0.25"/>
  <cols>
    <col min="1" max="1" width="54.42578125" customWidth="1"/>
    <col min="2" max="2" width="73.85546875" customWidth="1"/>
    <col min="3" max="3" width="16.42578125" customWidth="1"/>
    <col min="4" max="4" width="105.7109375" style="9" customWidth="1"/>
    <col min="5" max="5" width="53.28515625" customWidth="1"/>
    <col min="6" max="6" width="98.42578125" customWidth="1"/>
  </cols>
  <sheetData>
    <row r="1" spans="1:6" ht="29.1" customHeight="1" x14ac:dyDescent="0.25">
      <c r="A1" s="18"/>
      <c r="B1" s="17"/>
      <c r="C1" s="29" t="s">
        <v>98</v>
      </c>
    </row>
    <row r="2" spans="1:6" s="13" customFormat="1" ht="57.2" customHeight="1" x14ac:dyDescent="0.25">
      <c r="A2" s="39" t="s">
        <v>109</v>
      </c>
      <c r="B2" s="39" t="s">
        <v>108</v>
      </c>
      <c r="C2" s="40" t="s">
        <v>83</v>
      </c>
      <c r="D2" s="40" t="s">
        <v>99</v>
      </c>
      <c r="E2" s="40" t="s">
        <v>82</v>
      </c>
      <c r="F2" s="40" t="s">
        <v>218</v>
      </c>
    </row>
    <row r="3" spans="1:6" s="13" customFormat="1" ht="39.75" customHeight="1" x14ac:dyDescent="0.25">
      <c r="A3" s="92" t="s">
        <v>103</v>
      </c>
      <c r="B3" s="93"/>
      <c r="C3" s="93"/>
      <c r="D3" s="94"/>
      <c r="E3" s="37"/>
      <c r="F3" s="37"/>
    </row>
    <row r="4" spans="1:6" s="13" customFormat="1" ht="111.2" customHeight="1" x14ac:dyDescent="0.25">
      <c r="A4" s="15" t="s">
        <v>84</v>
      </c>
      <c r="B4" s="15" t="s">
        <v>114</v>
      </c>
      <c r="C4" s="54">
        <v>2</v>
      </c>
      <c r="D4" s="27" t="s">
        <v>187</v>
      </c>
      <c r="E4" s="15"/>
    </row>
    <row r="5" spans="1:6" s="13" customFormat="1" ht="223.5" customHeight="1" x14ac:dyDescent="0.25">
      <c r="A5" s="15" t="s">
        <v>85</v>
      </c>
      <c r="B5" s="15" t="s">
        <v>93</v>
      </c>
      <c r="C5" s="54">
        <v>2</v>
      </c>
      <c r="D5" s="27" t="s">
        <v>239</v>
      </c>
      <c r="E5" s="15"/>
    </row>
    <row r="6" spans="1:6" s="13" customFormat="1" ht="278.45" customHeight="1" x14ac:dyDescent="0.25">
      <c r="A6" s="15" t="s">
        <v>69</v>
      </c>
      <c r="B6" s="15" t="s">
        <v>70</v>
      </c>
      <c r="C6" s="54">
        <v>2</v>
      </c>
      <c r="D6" s="68" t="s">
        <v>240</v>
      </c>
      <c r="E6" s="15"/>
      <c r="F6" s="15" t="s">
        <v>219</v>
      </c>
    </row>
    <row r="7" spans="1:6" s="19" customFormat="1" ht="41.25" customHeight="1" x14ac:dyDescent="0.25">
      <c r="A7" s="92" t="s">
        <v>104</v>
      </c>
      <c r="B7" s="93"/>
      <c r="C7" s="93"/>
      <c r="D7" s="94"/>
      <c r="E7" s="28"/>
    </row>
    <row r="8" spans="1:6" s="13" customFormat="1" ht="309.2" customHeight="1" x14ac:dyDescent="0.25">
      <c r="A8" s="13" t="s">
        <v>86</v>
      </c>
      <c r="B8" s="31" t="s">
        <v>94</v>
      </c>
      <c r="C8" s="54">
        <v>2</v>
      </c>
      <c r="D8" s="71" t="s">
        <v>241</v>
      </c>
      <c r="E8" s="15"/>
      <c r="F8" s="15" t="s">
        <v>250</v>
      </c>
    </row>
    <row r="9" spans="1:6" s="13" customFormat="1" ht="154.5" customHeight="1" x14ac:dyDescent="0.25">
      <c r="A9" s="15" t="s">
        <v>78</v>
      </c>
      <c r="B9" s="34" t="s">
        <v>202</v>
      </c>
      <c r="C9" s="54">
        <v>2</v>
      </c>
      <c r="D9" s="71" t="s">
        <v>200</v>
      </c>
      <c r="E9" s="27" t="s">
        <v>201</v>
      </c>
    </row>
    <row r="10" spans="1:6" s="13" customFormat="1" ht="124.5" customHeight="1" x14ac:dyDescent="0.25">
      <c r="A10" s="15" t="s">
        <v>53</v>
      </c>
      <c r="B10" s="15" t="s">
        <v>110</v>
      </c>
      <c r="C10" s="54">
        <v>2</v>
      </c>
      <c r="D10" s="27" t="s">
        <v>177</v>
      </c>
      <c r="E10" s="15"/>
    </row>
    <row r="11" spans="1:6" s="13" customFormat="1" ht="150.75" customHeight="1" x14ac:dyDescent="0.25">
      <c r="A11" s="15" t="s">
        <v>52</v>
      </c>
      <c r="B11" s="27" t="s">
        <v>118</v>
      </c>
      <c r="C11" s="54">
        <v>2</v>
      </c>
      <c r="D11" s="71" t="s">
        <v>190</v>
      </c>
      <c r="E11" s="68" t="s">
        <v>203</v>
      </c>
      <c r="F11" s="15" t="s">
        <v>228</v>
      </c>
    </row>
    <row r="12" spans="1:6" s="13" customFormat="1" ht="100.5" customHeight="1" x14ac:dyDescent="0.25">
      <c r="A12" s="27" t="s">
        <v>71</v>
      </c>
      <c r="B12" s="27" t="s">
        <v>180</v>
      </c>
      <c r="C12" s="54">
        <v>2</v>
      </c>
      <c r="D12" s="27" t="s">
        <v>181</v>
      </c>
      <c r="E12" s="27" t="s">
        <v>204</v>
      </c>
      <c r="F12" s="15" t="s">
        <v>227</v>
      </c>
    </row>
    <row r="13" spans="1:6" s="13" customFormat="1" ht="165.75" customHeight="1" x14ac:dyDescent="0.25">
      <c r="A13" s="15" t="s">
        <v>87</v>
      </c>
      <c r="B13" s="31" t="s">
        <v>117</v>
      </c>
      <c r="C13" s="54">
        <v>2</v>
      </c>
      <c r="D13" s="27" t="s">
        <v>182</v>
      </c>
      <c r="E13" s="15"/>
    </row>
    <row r="14" spans="1:6" s="13" customFormat="1" ht="69.75" customHeight="1" x14ac:dyDescent="0.25">
      <c r="A14" s="15" t="s">
        <v>89</v>
      </c>
      <c r="B14" s="15" t="s">
        <v>95</v>
      </c>
      <c r="C14" s="15" t="s">
        <v>127</v>
      </c>
      <c r="D14" s="27" t="s">
        <v>183</v>
      </c>
      <c r="E14" s="15"/>
    </row>
    <row r="15" spans="1:6" s="13" customFormat="1" ht="46.5" customHeight="1" x14ac:dyDescent="0.25">
      <c r="A15" s="92" t="s">
        <v>105</v>
      </c>
      <c r="B15" s="93"/>
      <c r="C15" s="93"/>
      <c r="D15" s="94"/>
      <c r="E15" s="15"/>
    </row>
    <row r="16" spans="1:6" s="13" customFormat="1" ht="167.25" customHeight="1" x14ac:dyDescent="0.25">
      <c r="A16" s="15" t="s">
        <v>51</v>
      </c>
      <c r="B16" s="31" t="s">
        <v>113</v>
      </c>
      <c r="C16" s="54">
        <v>2</v>
      </c>
      <c r="D16" s="27" t="s">
        <v>242</v>
      </c>
      <c r="E16" s="15"/>
      <c r="F16" s="15" t="s">
        <v>233</v>
      </c>
    </row>
    <row r="17" spans="1:6" s="33" customFormat="1" ht="138.19999999999999" customHeight="1" x14ac:dyDescent="0.25">
      <c r="A17" s="31" t="s">
        <v>55</v>
      </c>
      <c r="B17" s="31" t="s">
        <v>76</v>
      </c>
      <c r="C17" s="54">
        <v>2</v>
      </c>
      <c r="D17" s="27" t="s">
        <v>243</v>
      </c>
      <c r="E17" s="31"/>
    </row>
    <row r="18" spans="1:6" s="13" customFormat="1" ht="63" customHeight="1" x14ac:dyDescent="0.25">
      <c r="A18" s="15" t="s">
        <v>90</v>
      </c>
      <c r="B18" s="15" t="s">
        <v>111</v>
      </c>
      <c r="C18" s="15" t="s">
        <v>127</v>
      </c>
      <c r="D18" s="27" t="s">
        <v>184</v>
      </c>
      <c r="E18" s="15"/>
    </row>
    <row r="19" spans="1:6" s="20" customFormat="1" ht="36.75" customHeight="1" x14ac:dyDescent="0.25">
      <c r="A19" s="92" t="s">
        <v>106</v>
      </c>
      <c r="B19" s="93"/>
      <c r="C19" s="93"/>
      <c r="D19" s="94"/>
      <c r="E19" s="36"/>
      <c r="F19" s="36"/>
    </row>
    <row r="20" spans="1:6" s="13" customFormat="1" ht="363.2" customHeight="1" x14ac:dyDescent="0.25">
      <c r="A20" s="15" t="s">
        <v>50</v>
      </c>
      <c r="B20" s="15" t="s">
        <v>119</v>
      </c>
      <c r="C20" s="54">
        <v>2</v>
      </c>
      <c r="D20" s="71" t="s">
        <v>234</v>
      </c>
      <c r="E20" s="68" t="s">
        <v>217</v>
      </c>
      <c r="F20" s="15" t="s">
        <v>224</v>
      </c>
    </row>
    <row r="21" spans="1:6" s="13" customFormat="1" ht="270" customHeight="1" x14ac:dyDescent="0.25">
      <c r="A21" s="15" t="s">
        <v>49</v>
      </c>
      <c r="B21" s="31" t="s">
        <v>96</v>
      </c>
      <c r="C21" s="54">
        <v>2</v>
      </c>
      <c r="D21" s="71"/>
      <c r="E21" s="68" t="s">
        <v>205</v>
      </c>
      <c r="F21" s="15" t="s">
        <v>229</v>
      </c>
    </row>
    <row r="22" spans="1:6" s="33" customFormat="1" ht="67.7" customHeight="1" x14ac:dyDescent="0.25">
      <c r="A22" s="31" t="s">
        <v>58</v>
      </c>
      <c r="B22" s="32" t="s">
        <v>74</v>
      </c>
      <c r="C22" s="54">
        <v>2</v>
      </c>
      <c r="D22" s="27" t="s">
        <v>235</v>
      </c>
      <c r="E22" s="31"/>
      <c r="F22" s="33" t="s">
        <v>230</v>
      </c>
    </row>
    <row r="23" spans="1:6" s="13" customFormat="1" ht="108" customHeight="1" x14ac:dyDescent="0.25">
      <c r="A23" s="31" t="s">
        <v>75</v>
      </c>
      <c r="B23" s="41" t="s">
        <v>115</v>
      </c>
      <c r="C23" s="54">
        <v>2</v>
      </c>
      <c r="D23" s="27" t="s">
        <v>236</v>
      </c>
      <c r="E23" s="15"/>
      <c r="F23" s="15" t="s">
        <v>223</v>
      </c>
    </row>
    <row r="24" spans="1:6" s="13" customFormat="1" ht="37.5" customHeight="1" x14ac:dyDescent="0.25">
      <c r="A24" s="92" t="s">
        <v>206</v>
      </c>
      <c r="B24" s="93"/>
      <c r="C24" s="93"/>
      <c r="D24" s="94"/>
      <c r="E24" s="37"/>
    </row>
    <row r="25" spans="1:6" s="13" customFormat="1" ht="105.75" customHeight="1" x14ac:dyDescent="0.25">
      <c r="A25" s="15" t="s">
        <v>30</v>
      </c>
      <c r="B25" s="31" t="s">
        <v>73</v>
      </c>
      <c r="C25" s="54">
        <v>2</v>
      </c>
      <c r="D25" s="27" t="s">
        <v>211</v>
      </c>
      <c r="E25" s="15"/>
    </row>
    <row r="26" spans="1:6" s="13" customFormat="1" ht="76.7" customHeight="1" x14ac:dyDescent="0.25">
      <c r="A26" s="15" t="s">
        <v>56</v>
      </c>
      <c r="B26" s="15" t="s">
        <v>112</v>
      </c>
      <c r="C26" s="54">
        <v>2</v>
      </c>
      <c r="D26" s="27" t="s">
        <v>237</v>
      </c>
      <c r="E26" s="68" t="s">
        <v>207</v>
      </c>
      <c r="F26" s="15" t="s">
        <v>226</v>
      </c>
    </row>
    <row r="27" spans="1:6" s="13" customFormat="1" ht="228.75" customHeight="1" x14ac:dyDescent="0.25">
      <c r="A27" s="15" t="s">
        <v>88</v>
      </c>
      <c r="B27" s="15" t="s">
        <v>116</v>
      </c>
      <c r="C27" s="54">
        <v>2</v>
      </c>
      <c r="D27" s="27" t="s">
        <v>238</v>
      </c>
      <c r="E27" s="68" t="s">
        <v>212</v>
      </c>
      <c r="F27" s="15" t="s">
        <v>225</v>
      </c>
    </row>
    <row r="28" spans="1:6" s="13" customFormat="1" ht="75" x14ac:dyDescent="0.25">
      <c r="A28" s="15" t="s">
        <v>91</v>
      </c>
      <c r="B28" s="15" t="s">
        <v>72</v>
      </c>
      <c r="C28" s="15" t="s">
        <v>127</v>
      </c>
      <c r="D28" s="27" t="s">
        <v>184</v>
      </c>
      <c r="E28" s="15"/>
    </row>
    <row r="29" spans="1:6" s="13" customFormat="1" ht="14.25" x14ac:dyDescent="0.25">
      <c r="A29" s="15"/>
      <c r="B29" s="15"/>
      <c r="C29" s="15"/>
      <c r="D29" s="27"/>
      <c r="E29" s="15"/>
    </row>
    <row r="30" spans="1:6" s="13" customFormat="1" ht="32.25" customHeight="1" x14ac:dyDescent="0.25">
      <c r="A30" s="92" t="s">
        <v>107</v>
      </c>
      <c r="B30" s="93"/>
      <c r="C30" s="93"/>
      <c r="D30" s="94"/>
      <c r="E30" s="37"/>
    </row>
    <row r="31" spans="1:6" s="13" customFormat="1" ht="47.1" customHeight="1" x14ac:dyDescent="0.25">
      <c r="A31" s="27" t="s">
        <v>92</v>
      </c>
      <c r="B31" s="15"/>
      <c r="C31" s="15" t="s">
        <v>127</v>
      </c>
      <c r="D31" s="27" t="s">
        <v>184</v>
      </c>
      <c r="E31" s="15"/>
    </row>
    <row r="32" spans="1:6" s="13" customFormat="1" ht="18" customHeight="1" x14ac:dyDescent="0.25">
      <c r="A32" s="35"/>
      <c r="B32" s="15"/>
      <c r="C32" s="15"/>
      <c r="D32" s="27"/>
      <c r="E32" s="38"/>
    </row>
    <row r="33" spans="1:5" s="13" customFormat="1" ht="33" customHeight="1" x14ac:dyDescent="0.25">
      <c r="A33" s="98" t="s">
        <v>31</v>
      </c>
      <c r="B33" s="99"/>
      <c r="C33" s="99"/>
      <c r="D33" s="99"/>
      <c r="E33" s="100"/>
    </row>
    <row r="34" spans="1:5" s="13" customFormat="1" ht="18.75" x14ac:dyDescent="0.25">
      <c r="A34" s="21" t="s">
        <v>216</v>
      </c>
      <c r="B34" s="25" t="s">
        <v>231</v>
      </c>
      <c r="C34" s="69" t="s">
        <v>232</v>
      </c>
      <c r="D34" s="104"/>
      <c r="E34" s="105"/>
    </row>
    <row r="35" spans="1:5" s="13" customFormat="1" ht="112.7" customHeight="1" x14ac:dyDescent="0.25">
      <c r="A35" s="109" t="s">
        <v>32</v>
      </c>
      <c r="B35" s="106" t="s">
        <v>213</v>
      </c>
      <c r="C35" s="107"/>
      <c r="D35" s="107"/>
      <c r="E35" s="108"/>
    </row>
    <row r="36" spans="1:5" s="13" customFormat="1" ht="126.75" customHeight="1" x14ac:dyDescent="0.25">
      <c r="A36" s="110"/>
      <c r="B36" s="106" t="s">
        <v>214</v>
      </c>
      <c r="C36" s="107"/>
      <c r="D36" s="107"/>
      <c r="E36" s="108"/>
    </row>
    <row r="37" spans="1:5" s="13" customFormat="1" ht="60.95" customHeight="1" x14ac:dyDescent="0.25">
      <c r="A37" s="111"/>
      <c r="B37" s="112" t="s">
        <v>215</v>
      </c>
      <c r="C37" s="113"/>
      <c r="D37" s="113"/>
      <c r="E37" s="114"/>
    </row>
    <row r="38" spans="1:5" s="13" customFormat="1" ht="34.5" customHeight="1" x14ac:dyDescent="0.25">
      <c r="A38" s="98" t="s">
        <v>33</v>
      </c>
      <c r="B38" s="99"/>
      <c r="C38" s="99"/>
      <c r="D38" s="99"/>
      <c r="E38" s="100"/>
    </row>
    <row r="39" spans="1:5" s="13" customFormat="1" ht="60.75" customHeight="1" x14ac:dyDescent="0.25">
      <c r="A39" s="21" t="s">
        <v>34</v>
      </c>
      <c r="B39" s="95" t="s">
        <v>102</v>
      </c>
      <c r="C39" s="96"/>
      <c r="D39" s="96"/>
      <c r="E39" s="97"/>
    </row>
    <row r="40" spans="1:5" s="13" customFormat="1" ht="114" customHeight="1" x14ac:dyDescent="0.25">
      <c r="A40" s="21" t="s">
        <v>35</v>
      </c>
      <c r="B40" s="95" t="s">
        <v>251</v>
      </c>
      <c r="C40" s="96"/>
      <c r="D40" s="96"/>
      <c r="E40" s="97"/>
    </row>
    <row r="41" spans="1:5" s="13" customFormat="1" ht="42.75" customHeight="1" x14ac:dyDescent="0.25">
      <c r="A41" s="30" t="s">
        <v>57</v>
      </c>
      <c r="B41" s="101" t="s">
        <v>68</v>
      </c>
      <c r="C41" s="102"/>
      <c r="D41" s="102"/>
      <c r="E41" s="103"/>
    </row>
    <row r="42" spans="1:5" s="13" customFormat="1" x14ac:dyDescent="0.25">
      <c r="D42" s="72"/>
    </row>
    <row r="43" spans="1:5" s="13" customFormat="1" x14ac:dyDescent="0.25">
      <c r="D43" s="72"/>
    </row>
    <row r="44" spans="1:5" s="13" customFormat="1" x14ac:dyDescent="0.25">
      <c r="D44" s="72"/>
    </row>
    <row r="45" spans="1:5" s="13" customFormat="1" x14ac:dyDescent="0.25">
      <c r="D45" s="72"/>
    </row>
    <row r="46" spans="1:5" s="13" customFormat="1" x14ac:dyDescent="0.25">
      <c r="D46" s="72"/>
    </row>
    <row r="47" spans="1:5" s="13" customFormat="1" x14ac:dyDescent="0.25">
      <c r="D47" s="72"/>
    </row>
    <row r="48" spans="1:5" s="13" customFormat="1" x14ac:dyDescent="0.25">
      <c r="D48" s="72"/>
    </row>
    <row r="49" spans="4:4" s="13" customFormat="1" x14ac:dyDescent="0.25">
      <c r="D49" s="72"/>
    </row>
    <row r="50" spans="4:4" s="13" customFormat="1" x14ac:dyDescent="0.25">
      <c r="D50" s="72"/>
    </row>
    <row r="51" spans="4:4" s="13" customFormat="1" x14ac:dyDescent="0.25">
      <c r="D51" s="72"/>
    </row>
    <row r="52" spans="4:4" s="13" customFormat="1" x14ac:dyDescent="0.25">
      <c r="D52" s="72"/>
    </row>
    <row r="53" spans="4:4" s="13" customFormat="1" x14ac:dyDescent="0.25">
      <c r="D53" s="72"/>
    </row>
    <row r="54" spans="4:4" s="13" customFormat="1" x14ac:dyDescent="0.25">
      <c r="D54" s="72"/>
    </row>
    <row r="55" spans="4:4" s="13" customFormat="1" x14ac:dyDescent="0.25">
      <c r="D55" s="72"/>
    </row>
    <row r="56" spans="4:4" s="13" customFormat="1" x14ac:dyDescent="0.25">
      <c r="D56" s="72"/>
    </row>
    <row r="57" spans="4:4" s="13" customFormat="1" x14ac:dyDescent="0.25">
      <c r="D57" s="72"/>
    </row>
    <row r="58" spans="4:4" s="13" customFormat="1" x14ac:dyDescent="0.25">
      <c r="D58" s="72"/>
    </row>
    <row r="59" spans="4:4" s="13" customFormat="1" x14ac:dyDescent="0.25">
      <c r="D59" s="72"/>
    </row>
    <row r="60" spans="4:4" s="13" customFormat="1" x14ac:dyDescent="0.25">
      <c r="D60" s="72"/>
    </row>
    <row r="61" spans="4:4" s="13" customFormat="1" x14ac:dyDescent="0.25">
      <c r="D61" s="72"/>
    </row>
    <row r="62" spans="4:4" s="13" customFormat="1" x14ac:dyDescent="0.25">
      <c r="D62" s="72"/>
    </row>
    <row r="63" spans="4:4" s="13" customFormat="1" x14ac:dyDescent="0.25">
      <c r="D63" s="72"/>
    </row>
    <row r="64" spans="4:4" s="13" customFormat="1" x14ac:dyDescent="0.25">
      <c r="D64" s="72"/>
    </row>
    <row r="65" spans="4:4" s="13" customFormat="1" x14ac:dyDescent="0.25">
      <c r="D65" s="72"/>
    </row>
    <row r="66" spans="4:4" s="13" customFormat="1" x14ac:dyDescent="0.25">
      <c r="D66" s="72"/>
    </row>
    <row r="67" spans="4:4" s="13" customFormat="1" x14ac:dyDescent="0.25">
      <c r="D67" s="72"/>
    </row>
    <row r="68" spans="4:4" s="13" customFormat="1" x14ac:dyDescent="0.25">
      <c r="D68" s="72"/>
    </row>
    <row r="69" spans="4:4" s="12" customFormat="1" x14ac:dyDescent="0.25">
      <c r="D69" s="73"/>
    </row>
    <row r="70" spans="4:4" s="12" customFormat="1" x14ac:dyDescent="0.25">
      <c r="D70" s="73"/>
    </row>
    <row r="71" spans="4:4" s="12" customFormat="1" x14ac:dyDescent="0.25">
      <c r="D71" s="73"/>
    </row>
    <row r="72" spans="4:4" s="12" customFormat="1" x14ac:dyDescent="0.25">
      <c r="D72" s="73"/>
    </row>
    <row r="73" spans="4:4" s="12" customFormat="1" x14ac:dyDescent="0.25">
      <c r="D73" s="73"/>
    </row>
    <row r="74" spans="4:4" s="12" customFormat="1" x14ac:dyDescent="0.25">
      <c r="D74" s="73"/>
    </row>
  </sheetData>
  <customSheetViews>
    <customSheetView guid="{2364E00D-6756-4638-BF25-284BFDEFAAD9}" topLeftCell="B1">
      <selection activeCell="B40" sqref="B40:E40"/>
      <pageMargins left="0.7" right="0.7" top="0.75" bottom="0.75" header="0.3" footer="0.3"/>
      <pageSetup paperSize="9" scale="41" orientation="portrait" r:id="rId1"/>
    </customSheetView>
    <customSheetView guid="{42316CCF-9026-4D48-9DA4-DC9911A22CA7}" scale="90" topLeftCell="A38">
      <selection activeCell="B44" sqref="B44:E44"/>
      <pageMargins left="0.7" right="0.7" top="0.75" bottom="0.75" header="0.3" footer="0.3"/>
      <pageSetup paperSize="9" scale="41" orientation="portrait" r:id="rId2"/>
    </customSheetView>
    <customSheetView guid="{166C77F9-F65B-4B00-A697-64201EA88B66}" scale="85" topLeftCell="A13">
      <selection activeCell="D13" sqref="D13"/>
      <pageMargins left="0.7" right="0.7" top="0.75" bottom="0.75" header="0.3" footer="0.3"/>
      <pageSetup paperSize="9" scale="41" orientation="portrait" r:id="rId3"/>
    </customSheetView>
  </customSheetViews>
  <mergeCells count="16">
    <mergeCell ref="B40:E40"/>
    <mergeCell ref="B41:E41"/>
    <mergeCell ref="A38:E38"/>
    <mergeCell ref="D34:E34"/>
    <mergeCell ref="B35:E35"/>
    <mergeCell ref="A35:A37"/>
    <mergeCell ref="B36:E36"/>
    <mergeCell ref="B37:E37"/>
    <mergeCell ref="A3:D3"/>
    <mergeCell ref="A7:D7"/>
    <mergeCell ref="B39:E39"/>
    <mergeCell ref="A33:E33"/>
    <mergeCell ref="A15:D15"/>
    <mergeCell ref="A19:D19"/>
    <mergeCell ref="A24:D24"/>
    <mergeCell ref="A30:D30"/>
  </mergeCells>
  <pageMargins left="0.7" right="0.7" top="0.75" bottom="0.75" header="0.3" footer="0.3"/>
  <pageSetup paperSize="9" scale="41" orientation="portrait"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tabSelected="1" topLeftCell="A10" workbookViewId="0">
      <selection activeCell="B21" sqref="B21"/>
    </sheetView>
  </sheetViews>
  <sheetFormatPr baseColWidth="10" defaultRowHeight="15" x14ac:dyDescent="0.25"/>
  <cols>
    <col min="1" max="1" width="37.28515625" style="12" customWidth="1"/>
    <col min="2" max="3" width="14.5703125" customWidth="1"/>
    <col min="4" max="4" width="13.28515625" customWidth="1"/>
    <col min="5" max="5" width="18" style="45" customWidth="1"/>
    <col min="6" max="6" width="43.140625" customWidth="1"/>
    <col min="7" max="7" width="25.140625" customWidth="1"/>
    <col min="8" max="9" width="17" customWidth="1"/>
    <col min="10" max="10" width="13.85546875" customWidth="1"/>
    <col min="11" max="11" width="18.42578125" customWidth="1"/>
    <col min="12" max="12" width="18.28515625" customWidth="1"/>
  </cols>
  <sheetData>
    <row r="1" spans="1:12" ht="30.75" customHeight="1" x14ac:dyDescent="0.25"/>
    <row r="2" spans="1:12" ht="56.25" customHeight="1" x14ac:dyDescent="0.25">
      <c r="A2" s="23" t="s">
        <v>39</v>
      </c>
      <c r="B2" s="23" t="s">
        <v>121</v>
      </c>
      <c r="C2" s="23" t="s">
        <v>40</v>
      </c>
      <c r="D2" s="23" t="s">
        <v>41</v>
      </c>
      <c r="E2" s="46" t="s">
        <v>42</v>
      </c>
      <c r="F2" s="23" t="s">
        <v>48</v>
      </c>
      <c r="G2" s="24" t="s">
        <v>43</v>
      </c>
      <c r="H2" s="24" t="s">
        <v>44</v>
      </c>
      <c r="I2" s="24" t="s">
        <v>47</v>
      </c>
      <c r="J2" s="24" t="s">
        <v>45</v>
      </c>
      <c r="K2" s="24" t="s">
        <v>77</v>
      </c>
      <c r="L2" s="24" t="s">
        <v>46</v>
      </c>
    </row>
    <row r="3" spans="1:12" s="1" customFormat="1" ht="60" x14ac:dyDescent="0.25">
      <c r="A3" s="43" t="s">
        <v>139</v>
      </c>
      <c r="B3" s="47">
        <v>1500000</v>
      </c>
      <c r="C3" s="47">
        <v>650000</v>
      </c>
      <c r="D3" s="48"/>
      <c r="E3" s="49">
        <f>(B3+C3)/(B17+C17)</f>
        <v>0.47103806053255343</v>
      </c>
      <c r="F3" s="48"/>
      <c r="G3" s="48"/>
      <c r="H3" s="48"/>
      <c r="I3" s="48"/>
      <c r="J3" s="48"/>
      <c r="K3" s="48"/>
      <c r="L3" s="48"/>
    </row>
    <row r="4" spans="1:12" ht="225" x14ac:dyDescent="0.25">
      <c r="A4" s="22" t="s">
        <v>208</v>
      </c>
      <c r="B4" s="50">
        <v>500000</v>
      </c>
      <c r="C4" s="50"/>
      <c r="D4" s="50"/>
      <c r="E4" s="51">
        <f>B4/(B17+C17)</f>
        <v>0.10954373500757057</v>
      </c>
      <c r="F4" s="52" t="s">
        <v>254</v>
      </c>
      <c r="G4" s="52" t="s">
        <v>194</v>
      </c>
      <c r="H4" s="52" t="s">
        <v>150</v>
      </c>
      <c r="I4" s="52" t="s">
        <v>151</v>
      </c>
      <c r="J4" s="52" t="s">
        <v>152</v>
      </c>
      <c r="K4" s="52" t="s">
        <v>153</v>
      </c>
      <c r="L4" s="52" t="s">
        <v>154</v>
      </c>
    </row>
    <row r="5" spans="1:12" ht="385.5" customHeight="1" x14ac:dyDescent="0.25">
      <c r="A5" s="22" t="s">
        <v>142</v>
      </c>
      <c r="B5" s="50"/>
      <c r="C5" s="50">
        <v>650000</v>
      </c>
      <c r="D5" s="50"/>
      <c r="E5" s="51">
        <f>C5/(B17+C17)</f>
        <v>0.14240685550984175</v>
      </c>
      <c r="F5" s="52" t="s">
        <v>256</v>
      </c>
      <c r="G5" s="52" t="s">
        <v>188</v>
      </c>
      <c r="H5" s="52" t="s">
        <v>150</v>
      </c>
      <c r="I5" s="52" t="s">
        <v>155</v>
      </c>
      <c r="J5" s="52" t="s">
        <v>253</v>
      </c>
      <c r="K5" s="52" t="s">
        <v>156</v>
      </c>
      <c r="L5" s="52" t="s">
        <v>157</v>
      </c>
    </row>
    <row r="6" spans="1:12" ht="195" x14ac:dyDescent="0.25">
      <c r="A6" s="22" t="s">
        <v>143</v>
      </c>
      <c r="B6" s="50">
        <v>1000000</v>
      </c>
      <c r="C6" s="50"/>
      <c r="D6" s="50"/>
      <c r="E6" s="51">
        <f>B6/(B17+C17)</f>
        <v>0.21908747001514114</v>
      </c>
      <c r="F6" s="52" t="s">
        <v>192</v>
      </c>
      <c r="G6" s="52" t="s">
        <v>193</v>
      </c>
      <c r="H6" s="52" t="s">
        <v>150</v>
      </c>
      <c r="I6" s="52" t="s">
        <v>158</v>
      </c>
      <c r="J6" s="70" t="s">
        <v>255</v>
      </c>
      <c r="K6" s="52" t="s">
        <v>159</v>
      </c>
      <c r="L6" s="52" t="s">
        <v>160</v>
      </c>
    </row>
    <row r="7" spans="1:12" s="59" customFormat="1" x14ac:dyDescent="0.25">
      <c r="A7" s="55"/>
      <c r="B7" s="56"/>
      <c r="C7" s="56"/>
      <c r="D7" s="56"/>
      <c r="E7" s="57"/>
      <c r="F7" s="58"/>
      <c r="G7" s="58"/>
      <c r="H7" s="58"/>
      <c r="I7" s="58"/>
      <c r="J7" s="58"/>
      <c r="K7" s="58"/>
      <c r="L7" s="58"/>
    </row>
    <row r="8" spans="1:12" s="1" customFormat="1" ht="60" x14ac:dyDescent="0.25">
      <c r="A8" s="43" t="s">
        <v>140</v>
      </c>
      <c r="B8" s="53">
        <v>1400000</v>
      </c>
      <c r="C8" s="53">
        <v>450000</v>
      </c>
      <c r="D8" s="53"/>
      <c r="E8" s="49">
        <f>(B8+C8)/(B17+C17)</f>
        <v>0.4053118195280111</v>
      </c>
      <c r="F8" s="48"/>
      <c r="G8" s="48"/>
      <c r="H8" s="48"/>
      <c r="I8" s="48"/>
      <c r="J8" s="48"/>
      <c r="K8" s="48"/>
      <c r="L8" s="48"/>
    </row>
    <row r="9" spans="1:12" ht="345" x14ac:dyDescent="0.25">
      <c r="A9" s="22" t="s">
        <v>144</v>
      </c>
      <c r="B9" s="50">
        <v>900000</v>
      </c>
      <c r="C9" s="50"/>
      <c r="D9" s="50"/>
      <c r="E9" s="51">
        <f>B9/(B17+C17)</f>
        <v>0.19717872301362702</v>
      </c>
      <c r="F9" s="52" t="s">
        <v>209</v>
      </c>
      <c r="G9" s="52" t="s">
        <v>172</v>
      </c>
      <c r="H9" s="52" t="s">
        <v>150</v>
      </c>
      <c r="I9" s="52" t="s">
        <v>151</v>
      </c>
      <c r="J9" s="52" t="s">
        <v>161</v>
      </c>
      <c r="K9" s="52" t="s">
        <v>163</v>
      </c>
      <c r="L9" s="52" t="s">
        <v>162</v>
      </c>
    </row>
    <row r="10" spans="1:12" ht="270" x14ac:dyDescent="0.25">
      <c r="A10" s="22" t="s">
        <v>149</v>
      </c>
      <c r="B10" s="50"/>
      <c r="C10" s="50">
        <v>450000</v>
      </c>
      <c r="D10" s="50"/>
      <c r="E10" s="51">
        <f>C10/(B17+C17)</f>
        <v>9.8589361506813508E-2</v>
      </c>
      <c r="F10" s="52" t="s">
        <v>171</v>
      </c>
      <c r="G10" s="52" t="s">
        <v>164</v>
      </c>
      <c r="H10" s="52" t="s">
        <v>150</v>
      </c>
      <c r="I10" s="52" t="s">
        <v>151</v>
      </c>
      <c r="J10" s="52" t="s">
        <v>165</v>
      </c>
      <c r="K10" s="52" t="s">
        <v>166</v>
      </c>
      <c r="L10" s="52" t="s">
        <v>167</v>
      </c>
    </row>
    <row r="11" spans="1:12" ht="210" x14ac:dyDescent="0.25">
      <c r="A11" s="22" t="s">
        <v>145</v>
      </c>
      <c r="B11" s="50">
        <v>500000</v>
      </c>
      <c r="C11" s="50"/>
      <c r="D11" s="50"/>
      <c r="E11" s="51">
        <f>B11/(B17+C17)</f>
        <v>0.10954373500757057</v>
      </c>
      <c r="F11" s="52" t="s">
        <v>169</v>
      </c>
      <c r="G11" s="52" t="s">
        <v>170</v>
      </c>
      <c r="H11" s="52" t="s">
        <v>210</v>
      </c>
      <c r="I11" s="52" t="s">
        <v>151</v>
      </c>
      <c r="J11" s="70" t="s">
        <v>252</v>
      </c>
      <c r="K11" s="52" t="s">
        <v>197</v>
      </c>
      <c r="L11" s="52" t="s">
        <v>168</v>
      </c>
    </row>
    <row r="12" spans="1:12" s="59" customFormat="1" x14ac:dyDescent="0.25">
      <c r="A12" s="60"/>
      <c r="B12" s="56"/>
      <c r="C12" s="56"/>
      <c r="D12" s="56"/>
      <c r="E12" s="57"/>
      <c r="F12" s="58"/>
      <c r="G12" s="58"/>
      <c r="H12" s="58"/>
      <c r="I12" s="58"/>
      <c r="J12" s="58"/>
      <c r="K12" s="58"/>
      <c r="L12" s="58"/>
    </row>
    <row r="13" spans="1:12" s="1" customFormat="1" ht="45" x14ac:dyDescent="0.25">
      <c r="A13" s="43" t="s">
        <v>141</v>
      </c>
      <c r="B13" s="53">
        <f>B14</f>
        <v>56605</v>
      </c>
      <c r="C13" s="53">
        <f>C15</f>
        <v>507782</v>
      </c>
      <c r="D13" s="53"/>
      <c r="E13" s="49">
        <f>(B13+C13)/(B17+C17)</f>
        <v>0.12365011993943546</v>
      </c>
      <c r="F13" s="48"/>
      <c r="G13" s="48"/>
      <c r="H13" s="48"/>
      <c r="I13" s="48"/>
      <c r="J13" s="48"/>
      <c r="K13" s="48"/>
      <c r="L13" s="48"/>
    </row>
    <row r="14" spans="1:12" ht="180" x14ac:dyDescent="0.25">
      <c r="A14" s="22" t="s">
        <v>146</v>
      </c>
      <c r="B14" s="50">
        <v>56605</v>
      </c>
      <c r="C14" s="50"/>
      <c r="D14" s="50"/>
      <c r="E14" s="51">
        <f>B14/(B17+C17)</f>
        <v>1.2401446240207064E-2</v>
      </c>
      <c r="F14" s="52" t="s">
        <v>173</v>
      </c>
      <c r="G14" s="52" t="s">
        <v>175</v>
      </c>
      <c r="H14" s="52" t="s">
        <v>150</v>
      </c>
      <c r="I14" s="52" t="s">
        <v>151</v>
      </c>
      <c r="J14" s="52" t="s">
        <v>127</v>
      </c>
      <c r="K14" s="52" t="s">
        <v>196</v>
      </c>
      <c r="L14" s="52" t="s">
        <v>174</v>
      </c>
    </row>
    <row r="15" spans="1:12" ht="330" x14ac:dyDescent="0.25">
      <c r="A15" s="22" t="s">
        <v>147</v>
      </c>
      <c r="B15" s="50"/>
      <c r="C15" s="50">
        <v>507782</v>
      </c>
      <c r="D15" s="50"/>
      <c r="E15" s="51">
        <f>C15/(B17+C17)</f>
        <v>0.11124867369922839</v>
      </c>
      <c r="F15" s="52" t="s">
        <v>176</v>
      </c>
      <c r="G15" s="52" t="s">
        <v>189</v>
      </c>
      <c r="H15" s="52" t="s">
        <v>178</v>
      </c>
      <c r="I15" s="52" t="s">
        <v>179</v>
      </c>
      <c r="J15" s="52" t="s">
        <v>127</v>
      </c>
      <c r="K15" s="52" t="s">
        <v>195</v>
      </c>
      <c r="L15" s="52" t="s">
        <v>191</v>
      </c>
    </row>
    <row r="16" spans="1:12" s="59" customFormat="1" x14ac:dyDescent="0.25">
      <c r="A16" s="61"/>
      <c r="B16" s="62"/>
      <c r="C16" s="62"/>
      <c r="D16" s="62"/>
      <c r="E16" s="63"/>
      <c r="F16" s="64"/>
      <c r="G16" s="64"/>
      <c r="H16" s="64"/>
      <c r="I16" s="64"/>
      <c r="J16" s="64"/>
      <c r="K16" s="64"/>
      <c r="L16" s="64"/>
    </row>
    <row r="17" spans="1:12" s="1" customFormat="1" x14ac:dyDescent="0.25">
      <c r="A17" s="44" t="s">
        <v>148</v>
      </c>
      <c r="B17" s="53">
        <f>B13+B8+B3</f>
        <v>2956605</v>
      </c>
      <c r="C17" s="53">
        <f>C13+C8+C3</f>
        <v>1607782</v>
      </c>
      <c r="D17" s="53"/>
      <c r="E17" s="49">
        <f>E13+E8+E3</f>
        <v>1</v>
      </c>
      <c r="F17" s="48"/>
      <c r="G17" s="48"/>
      <c r="H17" s="48"/>
      <c r="I17" s="48"/>
      <c r="J17" s="48"/>
      <c r="K17" s="48"/>
      <c r="L17" s="48"/>
    </row>
    <row r="18" spans="1:12" x14ac:dyDescent="0.25">
      <c r="B18" s="118"/>
      <c r="C18" s="118"/>
    </row>
    <row r="20" spans="1:12" x14ac:dyDescent="0.25">
      <c r="C20" s="65"/>
    </row>
    <row r="21" spans="1:12" x14ac:dyDescent="0.25">
      <c r="B21" s="65"/>
    </row>
  </sheetData>
  <customSheetViews>
    <customSheetView guid="{2364E00D-6756-4638-BF25-284BFDEFAAD9}" topLeftCell="A10">
      <selection activeCell="B21" sqref="B21"/>
      <pageMargins left="0.7" right="0.7" top="0.75" bottom="0.75" header="0.3" footer="0.3"/>
      <pageSetup paperSize="9" orientation="portrait" r:id="rId1"/>
    </customSheetView>
    <customSheetView guid="{42316CCF-9026-4D48-9DA4-DC9911A22CA7}" topLeftCell="D12">
      <selection activeCell="M18" sqref="M18"/>
      <pageMargins left="0.7" right="0.7" top="0.75" bottom="0.75" header="0.3" footer="0.3"/>
      <pageSetup paperSize="9" orientation="portrait" r:id="rId2"/>
    </customSheetView>
    <customSheetView guid="{166C77F9-F65B-4B00-A697-64201EA88B66}" topLeftCell="A10">
      <selection activeCell="F8" sqref="F1:F1048576"/>
      <pageMargins left="0.7" right="0.7" top="0.75" bottom="0.75" header="0.3" footer="0.3"/>
      <pageSetup paperSize="9" orientation="portrait" r:id="rId3"/>
    </customSheetView>
  </customSheetView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Véronique AUDHUY</cp:lastModifiedBy>
  <cp:lastPrinted>2022-01-25T07:42:19Z</cp:lastPrinted>
  <dcterms:created xsi:type="dcterms:W3CDTF">2021-12-29T14:10:37Z</dcterms:created>
  <dcterms:modified xsi:type="dcterms:W3CDTF">2022-10-11T15:08:23Z</dcterms:modified>
</cp:coreProperties>
</file>