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105" yWindow="-105" windowWidth="19425" windowHeight="1030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7" i="4" l="1"/>
  <c r="E9" i="4" l="1"/>
  <c r="E2" i="4"/>
  <c r="E5" i="4"/>
</calcChain>
</file>

<file path=xl/sharedStrings.xml><?xml version="1.0" encoding="utf-8"?>
<sst xmlns="http://schemas.openxmlformats.org/spreadsheetml/2006/main" count="290" uniqueCount="262">
  <si>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</si>
  <si>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</si>
  <si>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</si>
  <si>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</si>
  <si>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</si>
  <si>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</si>
  <si>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</si>
  <si>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</si>
  <si>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</si>
  <si>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</si>
  <si>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</si>
  <si>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</si>
  <si>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</si>
  <si>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</si>
  <si>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</si>
  <si>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</si>
  <si>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</si>
  <si>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</si>
  <si>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</si>
  <si>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</si>
  <si>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</si>
  <si>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</si>
  <si>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</si>
  <si>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</si>
  <si>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</si>
  <si>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</si>
  <si>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</si>
  <si>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</si>
  <si>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</si>
  <si>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</si>
  <si>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</si>
  <si>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</si>
  <si>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</si>
  <si>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</si>
  <si>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</si>
  <si>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</si>
  <si>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</si>
  <si>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</si>
  <si>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</si>
  <si>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</si>
  <si>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</si>
  <si>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</si>
  <si>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</si>
  <si>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</si>
  <si>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</si>
  <si>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</si>
  <si>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</si>
  <si>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</si>
  <si>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</si>
  <si>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</si>
  <si>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</si>
  <si>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</si>
  <si>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</si>
  <si>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</si>
  <si>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</si>
  <si>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</si>
  <si>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</si>
  <si>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</si>
  <si>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</si>
  <si>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</si>
  <si>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</si>
  <si>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</si>
  <si>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</si>
  <si>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</si>
  <si>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</si>
  <si>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</si>
  <si>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</si>
  <si>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</si>
  <si>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</si>
  <si>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</si>
  <si>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</si>
  <si>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</si>
  <si>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</si>
  <si>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</si>
  <si>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</si>
  <si>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</si>
  <si>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</si>
  <si>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</si>
  <si>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</si>
  <si>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</si>
  <si>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</si>
  <si>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</si>
  <si>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</si>
  <si>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</si>
  <si>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</si>
  <si>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</si>
  <si>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</si>
  <si>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</si>
  <si>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</si>
  <si>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</si>
  <si>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</si>
  <si>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</si>
  <si>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</si>
  <si>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</si>
  <si>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</si>
  <si>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</si>
  <si>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</si>
  <si>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</si>
  <si>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</si>
  <si>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</si>
  <si>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</si>
  <si>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</si>
  <si>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</si>
  <si>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</si>
  <si>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</si>
  <si>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</si>
  <si>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</si>
  <si>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</si>
  <si>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</si>
  <si>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</si>
  <si>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</si>
  <si>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</si>
  <si>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</si>
  <si>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</si>
  <si>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</si>
  <si>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</si>
  <si>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</si>
  <si>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</si>
  <si>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</si>
  <si>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</si>
  <si>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</si>
  <si>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</si>
  <si>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</si>
  <si>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</si>
  <si>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</si>
  <si>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</si>
  <si>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</si>
  <si>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Bordeaux Métropole</t>
  </si>
  <si>
    <t>Collectivité territoriale</t>
  </si>
  <si>
    <t>Alain Anziani (Président)</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</si>
  <si>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</si>
  <si>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</si>
  <si>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t>
  </si>
  <si>
    <t>Non concerné</t>
  </si>
  <si>
    <t>x</t>
  </si>
  <si>
    <t>17 juin 2022 - 11h05 (électronique)</t>
  </si>
  <si>
    <t>p.6-7 stratégie</t>
  </si>
  <si>
    <t>p.8-16 stratégie</t>
  </si>
  <si>
    <t>p.17-24 stratégie</t>
  </si>
  <si>
    <t>p.25-33 stratégie</t>
  </si>
  <si>
    <t>p.34 stratégie</t>
  </si>
  <si>
    <t>annexe 1</t>
  </si>
  <si>
    <t>Objectif prioritaire 1 : Favoriser un développement économique local au service de la création d'emploi sur le territoire</t>
  </si>
  <si>
    <t>Objectif prioritaire 2 : Promouvoir la santé sur notre territoire</t>
  </si>
  <si>
    <t>Objectif prioritaire 3 : Stimuler la dynamique culturelle locale dans une logique de proximité des équipements</t>
  </si>
  <si>
    <t>p.24 et 36 stratégie</t>
  </si>
  <si>
    <t>NC</t>
  </si>
  <si>
    <t>p.14-15 et p.35-37 stratégie</t>
  </si>
  <si>
    <t>Les 3 objectifs prioritaires répondent aux éléments de diagnostic identifiés. Ils sont par ailleurs proposés dans une démarche menée à l'échelle de l'intercommunalité en complémentarité avec les dispositifs existants sectoriels portés par l'EPCI. Les objectifs sont ensuite déclinés dans les fiches actions.</t>
  </si>
  <si>
    <t>Aucune sollicitation d'ingénierie (cf. p.24)</t>
  </si>
  <si>
    <t>Mise en place d'une équipe technique (groupes de travail thématiques) pour le suivi de la stratégie et des modalités de mise en œuvre des fiches actions et d'un comité technique. Notation des projets sur la base d'une grille de "scoring" pour évaluer la cohérence avec l'objectif thématique.</t>
  </si>
  <si>
    <t>Bordeaux Métropole dispose de l'ingénierie nécessaire pour porter le GAL (assurer l'accompagnement, le suivi, l'animation, etc.)</t>
  </si>
  <si>
    <t xml:space="preserve">&gt; Communes et leurs groupements
&gt; Associations
&gt; Entreprises de l’ESS
&gt; GIP
&gt; Porteurs de projets privés (dont artisans et groupements d’artisans)
&gt; Bailleurs sociaux
</t>
  </si>
  <si>
    <t>&gt; Etat
&gt; Région
&gt; Bordeaux Métropole
&gt; Banque des territoires
&gt; ANRU</t>
  </si>
  <si>
    <t>&gt; Nombre de projets soutenus
&gt; Nombre de personnes ayant retrouvé un travail grâce à ces projets
&gt; Nombre d’appels à projets</t>
  </si>
  <si>
    <t xml:space="preserve"> 1 - L’engagement citoyen pour accélérer la transition
écologique et solidaire</t>
  </si>
  <si>
    <t>&gt; La construction, réhabilitation d’îlots commerciaux
&gt; Les opérations de réaménagement de locaux
&gt; Les investissements immobiliers pour la création d’activités :
aménagement de terrains et locaux, réhabilitation de friches
industrielles dans le cadre d’un projet global de développement
économique.
&gt; La construction de structures d’accueil d’entreprises et d’artisans :
hôtels d’entreprises, pépinières, couveuses, espaces de coworking,
bâtiments professionnels destinés à l’hébergement d’entreprises
&gt; L’aménagement de plateaux de formation</t>
  </si>
  <si>
    <t xml:space="preserve">&gt; Etat
&gt; Région
&gt; Bordeaux Métropole
&gt; ANCT
&gt; Banque des territoires
</t>
  </si>
  <si>
    <t>&gt; Nombre de projets soutenus
&gt; Taux d’équipement (commerces et artisans) des QPV rapporté au taux d’équipement de BM (valeur de référence : XX en 2021)
&gt; Nombre de m² d’espaces construits ou réhabilités à des fins d’activités commerciales et/artisanales
&gt; Taux de création d’activités commerciales et/ou artisanales</t>
  </si>
  <si>
    <t xml:space="preserve">Bordeaux Métropole développe une politique ESS depuis de nombreuses
années et amplifie son action inscrite dans la complémentarité du schéma
de développement économique. Cet objectif affirme une vision de l’économie locale visant à répondre aux besoins des habitants et des entreprises du territoire métropolitain.
La loi du 31 juillet 2014 définit le périmètre de l’ESS qui intègre :
- Les acteurs traditionnels de l’ESS : associations, mutuelles,
coopératives et fondations,
- Les entreprises classiques qui poursuivent un objectif d’utilité sociale (agrément ESUS – Entreprises solidaire d’utilité sociale – et sociétés
commerciales de l’ESS).
</t>
  </si>
  <si>
    <t xml:space="preserve">Accompagner le développement d’activités de proximité (commerce,
artisanat, services de proximité) dans les centres-villes et les quartiers pour favoriser la dynamique commerciale et les services du quotidien à destination des habitants, des visiteurs et aussi des entreprises. </t>
  </si>
  <si>
    <t>&gt; Communes et leurs groupements
&gt; Associations
&gt; Département de la Gironde</t>
  </si>
  <si>
    <t>&gt; Etat
&gt; Région
&gt; Département
&gt; Bordeaux Métropole
&gt; CAF
&gt; ANRU
&gt; Banque des Territoires
&gt; Etablissements hospitaliers publics et privés</t>
  </si>
  <si>
    <t>&gt; Nombre de projets soutenus
&gt; Nombre de praticiens de santé dans les QPV (valeur de référence : XX en
2021)
&gt; Nombre de personnes en C2S bénéficiaires des projets soutenus</t>
  </si>
  <si>
    <t>1 - L’engagement citoyen pour accélérer la transition écologique et solidaire
2 - La transition agroécologique pour une alimentation
saine et un environnement préservé
5 - Un urbanisme durable et résilient, économe en
ressources, qui s’adapte aux risques naturels
10 - La préservation des terres agricoles et forestières par une agriculture diversifiée et la préservation de la richesse de ces paysages et de ces milieux naturels</t>
  </si>
  <si>
    <t>2 - L’engagement citoyen pour accélérer la transition écologique et solidaire
2 - La transition agroécologique pour une alimentation
saine et un environnement préservé
5 - Un urbanisme durable et résilient, économe en
ressources, qui s’adapte aux risques naturels
10 - La préservation des terres agricoles et forestières par une agriculture diversifiée et la préservation de la richesse de ces paysages et de ces milieux naturels</t>
  </si>
  <si>
    <t>3 - L’engagement citoyen pour accélérer la transition écologique et solidaire
2 - La transition agroécologique pour une alimentation
saine et un environnement préservé
5 - Un urbanisme durable et résilient, économe en
ressources, qui s’adapte aux risques naturels
10 - La préservation des terres agricoles et forestières par une agriculture diversifiée et la préservation de la richesse de ces paysages et de ces milieux naturels</t>
  </si>
  <si>
    <t>2 - La transition agroécologique pour une alimentation
saine et un environnement préservé
4 - Les mobilités propres par le développement des
transports collectifs et alternatifs
5 - Un urbanisme durable et résilient, économe en ressources, qui s’adapte aux risques naturels
6 - Un nouveau mix énergétique par la valorisation des
énergies renouvelables
7 - Objectif « zéro déchet » par la prévention et la
réduction de la production de nos déchets
9 - La préservation de la ressource en eau pour mieux consommer et garantir la qualité de l’eau
10 - La préservation des terres agricoles et forestières par une agriculture diversifiée et la préservation de la richesse de ces paysages et de ces milieux naturels</t>
  </si>
  <si>
    <t>Chacun doit avoir accès, d’une part, à une alimentation sûre, diversifiée, en quantité  suffisante, de bonne qualité gustative et nutritionnelle, issue d’une agriculture durable et, d’autre part, à un environnement qui facilite les choix alimentaires favorables pour la santé et la pratique au quotidien de l’activité physique tout en limitant les comportements sédentaires.
Cet objectif vise à développer les modes de production et de distribution au plus près des citoyens.</t>
  </si>
  <si>
    <t>&gt; Etat
&gt; Région
&gt; Département
&gt; Bordeaux Métropole
&gt; Communes
&gt; CAF
&gt; ANRU
&gt; Banque des territoires</t>
  </si>
  <si>
    <t>&gt; Nombre de projets soutenus
&gt; Nombre de m² d’équipements ou de lieux créés ou aménagés
&gt; Nombre d’emplois créés
&gt; Nombre de bénéficiaires de formations qualifiantes</t>
  </si>
  <si>
    <t xml:space="preserve">&gt; Communes et leurs groupements
&gt; Associations </t>
  </si>
  <si>
    <t xml:space="preserve">&gt; Etat
&gt; Région
&gt; Département
</t>
  </si>
  <si>
    <t>&gt; Nombre de projets soutenus
&gt; Nombre d’équipements créés ou réhabilités dans les QPV ou en territoire de
proximité</t>
  </si>
  <si>
    <t>&gt; Contribuer à la réduction des écarts territoriaux, en matière d’accès à l’offre culturelle, par une politique d’aménagement durable du territoire.
&gt; Moderniser et compléter le maillage des équipements culturels de proximité.
&gt; Favoriser l’accès aux services publics culturels de proximité.
&gt; Développer l’éducation artistique et culturelle (EAC) pour toutes et tous</t>
  </si>
  <si>
    <t xml:space="preserve">&gt; Soutien aux projets de construction, rénovation, extension d’équipements culturels de proximité.
&gt; Soutien aux projets de construction dit « hybride » qui mutualise
différentes entités au sein d’une même structure.
&gt; Soutien aux projets d’aménagements de locaux, dédiés à la mise en œuvre d’un projet artistique et culturel de proximité.
</t>
  </si>
  <si>
    <t>&gt; Communes et leurs groupements
&gt;Etablissements publics locaux</t>
  </si>
  <si>
    <t>&gt; Etat
&gt; Région
&gt; Département
&gt; ANRU
&gt; Fondations
&gt; Mécénat</t>
  </si>
  <si>
    <t>&gt; Nombre de projets soutenus
&gt; Nombre de lieux hybrides soutenus</t>
  </si>
  <si>
    <t xml:space="preserve">&gt; Communes et leurs groupements
&gt; Etablissements publics locaux
&gt; Associations
</t>
  </si>
  <si>
    <t>&gt; Etat
&gt; Région
&gt; Fondations
&gt; Mécénat
&gt; ANRU
&gt; Bailleurs sociaux</t>
  </si>
  <si>
    <t>&gt; Nombre de projets soutenus</t>
  </si>
  <si>
    <t xml:space="preserve">&gt; Encourager les actions de restauration curative du patrimoine matériel local en vue de sa préservation et de sa valorisation auprès des habitants
&gt; Aider à la préservation du patrimoine matériel local
&gt; Encourager les dispositifs liés à sa médiation
</t>
  </si>
  <si>
    <t xml:space="preserve">&gt; Communes et leurs groupements
&gt; Associations
</t>
  </si>
  <si>
    <t>&gt; Etat
&gt; Région
&gt; Fondations
&gt; Mécénat
&gt; Département</t>
  </si>
  <si>
    <r>
      <t>801041</t>
    </r>
    <r>
      <rPr>
        <sz val="11"/>
        <rFont val="Calibri"/>
        <family val="2"/>
        <scheme val="minor"/>
      </rPr>
      <t xml:space="preserve"> (population INSEE 2018) / 802350 (population INSEE 2017)</t>
    </r>
  </si>
  <si>
    <r>
      <t xml:space="preserve">Les objectifs sont également déclinés en cohérence et en partenariat avec des dispositifs externes.
Objectif 1: Convention quadripartite en faveur de l'ESS entre BM, la Région NA, le Département 33 et la ville de Bordeaux
Objectif 2: Contrat local de santé (ARS-État-Département 33-rectorat académie de Bordeaux-CARSAT-CPAM-CHU et d'autres organismes de santé-URPS), projet régional de santé, chantier sur la gouvernance alimentaire piloté par la DREAL Aquitaine en collaboration avec la FRAAF et l'ARS.
Objectif 3: </t>
    </r>
    <r>
      <rPr>
        <sz val="11"/>
        <color theme="1"/>
        <rFont val="Calibri"/>
        <family val="2"/>
      </rPr>
      <t>Ø
+ Cf annexe 2: listing des différents démarches territoriales.</t>
    </r>
  </si>
  <si>
    <t xml:space="preserve">Mise en place d'un comité technique.
</t>
  </si>
  <si>
    <t>Préciser les modalités de communication auprès du grand public.</t>
  </si>
  <si>
    <r>
      <t xml:space="preserve">Comité de programmation: collège public (14 élus BM, 1 élu CD33, 1 élu Région sans voie délibérative) 50%/collège privé (chambres consulaires, CRESS, </t>
    </r>
    <r>
      <rPr>
        <sz val="11"/>
        <rFont val="Calibri"/>
        <family val="2"/>
        <scheme val="minor"/>
      </rPr>
      <t>entreprises et associations représentatives des thématiques</t>
    </r>
    <r>
      <rPr>
        <sz val="11"/>
        <color theme="1"/>
        <rFont val="Calibri"/>
        <family val="2"/>
        <scheme val="minor"/>
      </rPr>
      <t>) 50%.
Pas de définition des groupes d'intérêt.
Conflit d'intérêt: le membre du GAL porteur de projet ne participe pas au vote.
Modalité de quorum: 
-25% de présent
- Pas plus de 50% d'un groupe d'intérêt</t>
    </r>
  </si>
  <si>
    <t>Fiche-action 1 : Poursuivre le développement de
l’Economie sociale et solidaire</t>
  </si>
  <si>
    <t>Fiche-action 2 :Favoriser l’économie de proximité</t>
  </si>
  <si>
    <t>Fiche-action 3 : Améliorer la prise en charge globales des métropolitains grâce à de nouveaux lieux structurants permettant de garantir un meilleur accès aux soins</t>
  </si>
  <si>
    <t>Fiche action 4 : Améliorer l’accès à une alimentation saine et durable aux citoyens par la production et la distribution</t>
  </si>
  <si>
    <t>Fiche-action 5 : Favoriser l’activité physique et réduire la sédentarité</t>
  </si>
  <si>
    <t>Fiche-action 6 : Consolider le maillage des équipements culturels de proximité sur le
territoire</t>
  </si>
  <si>
    <t>Fiche-action 7 : Favoriser les projets culturels innovants par et pour les habitants</t>
  </si>
  <si>
    <t xml:space="preserve">Fiche-action 8 : Accompagner la préservation et la valorisation du patrimoine sur le territoire
</t>
  </si>
  <si>
    <t>&gt; Encourager les projets culturels au service d’une politique de développement des publics. Favoriser la création artistique locale sur le territoire.
&gt; Améliorer les conditions d’accès aux œuvres culturelles.
&gt; Indépendamment d’une politique d’équipement, aller à la rencontre des habitants en favorisant les projets et dispositifs « hors-les-murs », innovants.
&gt; Développer l’accès à la culture et à la participation à la vie culturelle par et pour les habitants.</t>
  </si>
  <si>
    <t>Métropole de Bordeaux (28 communes)</t>
  </si>
  <si>
    <t>Hélène Beaupetit
Responsable du service Cofinancements et Réseaux
Direction Territoire d’avenir Territoire en coopération
Tel : 05.56.93.67.50
Port. : 07.77.70.36.26
h.beaupetit@bordeaux-metropole.fr</t>
  </si>
  <si>
    <t>/ (pas de Leader)</t>
  </si>
  <si>
    <t>/ (nouveau GAL)</t>
  </si>
  <si>
    <t>Courrier d'engagement fourni. 
Date prévisionnelle de délibération: septembre 2022 (à fournir à l'autorité de gestion le 30/09/2022 au plus tard).</t>
  </si>
  <si>
    <t>Présentation détaillée du cadre de vie du territoire métropolitain : chiffres clés (population, démographie, niveau de vie, emploi, tourisme, déplacement, nature/environnement).
Pas de territoires ruraux. Bordeaux Métropole n'est pas concerné par LEADER.</t>
  </si>
  <si>
    <t>Présentation des différentes problématiques clés : éléments de diagnostic, enjeux et priorités.
Compilation des différentes données sectorielles en interne.</t>
  </si>
  <si>
    <t>Territoire urbain non concerné par LEADER.</t>
  </si>
  <si>
    <t>Chacun des objectifs renvoie dans son descriptif aux différentes ambitions Neo Terra associées.
Pas de prise en compte de Néo Terra par fiche action mais par objectif.</t>
  </si>
  <si>
    <t xml:space="preserve">Objectif 4 de la stratégie: description du travail de coopération interterritoriale mais pas de fiche action coopération. 
Absence de partie dédiée pour la prise en compte des spécificités du DLAL. </t>
  </si>
  <si>
    <t>Créer une fiche action coopération.
Préciser les modalités de prise en compte des spécificités du DLAL (notamment l'innovation).</t>
  </si>
  <si>
    <t>Les objectifs répondent aux enjeux identifiés dans le diagnostic.
Ce territoire est entièrement défini comme urbain.</t>
  </si>
  <si>
    <t xml:space="preserve">Pas de logigramme.
Les fiches actions traduisent les objectifs définis dans la stratégie.
Pas de fiche action pour la coopération ni pour l'animation (seulement développés en objectif 4 et 5). Le territoire ne souhaite pas solliciter de financement pour l'ingénierie DLAL.
Compatibilité avec les typologies d'actions OS5 du PO FEDER à préciser au moment du conventionnement (voir onglet "plan d'actions"). </t>
  </si>
  <si>
    <t>Distribution globale de la maquette financière à revoir avec la création d'une fiche-action coopération.
Indiquer les lignes de partage (il n'en est pas fait mention dans la candidature).</t>
  </si>
  <si>
    <t xml:space="preserve">Il est précisé que la gouvernance technique de la stratégie est portée et animée par la direction Territoire d'avenir territoire en coopération de Bordeaux Métropole.
Organisation de 3 groupes de travail thématiques. Ces derniers seront dotés de représentants thématiques (BM, communes, Département, GIP GPV, bailleurs sociaux, DRAC, ARS, associations/structures privées). </t>
  </si>
  <si>
    <t>Précisions à apporter sur l'ingénierie et le nombre d'ETP.</t>
  </si>
  <si>
    <t>Indicateurs de suivi de réalisation définis pour chaque fiche action.
Aucune valeure cible "objectif" n'est définie pour les indicateurs.
Évaluation prévue.</t>
  </si>
  <si>
    <t>Concertations thématiques menées avec un grand nombre d'acteurs du territoire sous formes d'ateliers, d'entretiens individuels, conférences, rencontres territoriales, réunions d'information, échanges réguliers avec porteurs de projets, échanges avec les services du Département (cf. p.6 et 7).
+ groupe de travail composé des services métropolitains et de représentants des communes a été constitué pour définir la stratégie.
La concertation semble concerner majoritairement des acteurs publics et n'a pas vraiment impliqué d'acteur socio-économique privés du territoire.</t>
  </si>
  <si>
    <t>Préciser la prise en compte des groupes d'intérêt.
Suggestion : avoir un 2e quorum avec &gt; 50% de privé (avec argumentation sur la pluralité du collège privé).</t>
  </si>
  <si>
    <t xml:space="preserve"> </t>
  </si>
  <si>
    <r>
      <t xml:space="preserve">Points forts : </t>
    </r>
    <r>
      <rPr>
        <sz val="14"/>
        <color theme="1"/>
        <rFont val="Calibri"/>
        <family val="2"/>
        <scheme val="minor"/>
      </rPr>
      <t>Un diagnostic synthétique mais complet et référencé, en adéquation avec les enjeux du territoire. Les objectifs sont clairement définis.</t>
    </r>
  </si>
  <si>
    <t>L'enveloppe allouée, soit 11 567 658€ est répartie entre l'objectif 1, 2 et 3 et par fiches actions.
Un seul fond concerné pour Bordeaux Métrole (FEDER OS 5.1).
Le territoire n'a pas précisé de lignes de partage avec les autres axes du PO dans les fiches actions. Celles-ci seront à préciser au moment du conventionnement (voir onglet "plan d'actions").</t>
  </si>
  <si>
    <t>Fiche action coopération à créer.
Alerte sur la  compatibilité de la fiche-action N°3 avec le socle FEDER.</t>
  </si>
  <si>
    <t>EVALUATION GLOBALE</t>
  </si>
  <si>
    <r>
      <t xml:space="preserve">Informations complémentaires  à apporter :
</t>
    </r>
    <r>
      <rPr>
        <sz val="14"/>
        <color theme="1"/>
        <rFont val="Calibri"/>
        <family val="2"/>
        <scheme val="minor"/>
      </rPr>
      <t>- Créer une fiche action coopération avec maquette financière associée (remettre à jour la maquette financière globale en fonction).
- Préciser les modalités de prise en compte des spécificités du DLAL dans la stratégie du territoire (notamment l'innovation).
- Indiquer les lignes de partage associées à chaque fiche-action (ex FA n°2 avec lignes de partage Osp 1.3 et 1.4).
- Alerte sur la  compatibilité de la fiche-action n°3 avec le socle FEDER.
- Groupement de producteurs et entreprises du secteur agricole non éligibles au FEDER.
- Préciser les modalités de suivi de la stratégie (ETP, communication, évaluation).
- En ce qui concerne l’implication des acteurs lors de la phase d’élaboration de la candidature, préciser comment les acteurs du privé ont été associés afin d’assurer la construction inclusive de la stratégie locale.
- Préciser la prise en compte des groupes d'intérêt dans la gouvernance. Suggestion : avoir un 2e quorum avec &gt; 50% de privé (avec argumentation sur la pluralité du collège privé).</t>
    </r>
  </si>
  <si>
    <t>Préciser comment les acteurs du privé ont été associés afin d’assurer la construction inclusive de la stratégie locale.</t>
  </si>
  <si>
    <t>Retour information complémentaire du territoire</t>
  </si>
  <si>
    <t>Statuts de l'EPCI --&gt; Fournis par mail le 29/07/2022.</t>
  </si>
  <si>
    <t>Charte d'engagement signée --&gt; Fournie par mail le 29/07/2022.</t>
  </si>
  <si>
    <r>
      <rPr>
        <b/>
        <sz val="11"/>
        <color theme="1"/>
        <rFont val="Symbol"/>
        <family val="1"/>
        <charset val="2"/>
      </rPr>
      <t xml:space="preserve"> </t>
    </r>
    <r>
      <rPr>
        <b/>
        <sz val="11"/>
        <color theme="1"/>
        <rFont val="Calibri"/>
        <family val="2"/>
        <scheme val="minor"/>
      </rPr>
      <t xml:space="preserve">Candidature incomplète : 
Pièces manquantes/Elements non recevables : </t>
    </r>
    <r>
      <rPr>
        <sz val="11"/>
        <color theme="1"/>
        <rFont val="Calibri"/>
        <family val="2"/>
        <scheme val="minor"/>
      </rPr>
      <t>Statuts de la structure porteuse - charte d'engagement signée - délibération à fournir avant le 30/09/2022.</t>
    </r>
    <r>
      <rPr>
        <b/>
        <sz val="11"/>
        <color theme="1"/>
        <rFont val="Calibri"/>
        <family val="2"/>
        <scheme val="minor"/>
      </rPr>
      <t xml:space="preserve">
Date de demande des compléments d'information et délai de réponse : </t>
    </r>
    <r>
      <rPr>
        <sz val="11"/>
        <color theme="1"/>
        <rFont val="Calibri"/>
        <family val="2"/>
        <scheme val="minor"/>
      </rPr>
      <t>11/07/2022 (à fournir le 29/08/2022 au plus tard).</t>
    </r>
  </si>
  <si>
    <t>Fiche-action 9 : Favoriser la coopération pour un développement économique durable et solidaire</t>
  </si>
  <si>
    <t>Fiche-action 10 : Favoriser la coopération pour valoriser les ressources locales et promouvoir les circuits courts</t>
  </si>
  <si>
    <t>Objectif prioritaire 4 : Coopérer entre territoires, un impératif pour répondre aux enjeux du territoire, un élément majeur de la stratégie métropolitaine</t>
  </si>
  <si>
    <t>Actions de communication 
Réalisation d'études conjointes</t>
  </si>
  <si>
    <t>Communes et leurs groupements</t>
  </si>
  <si>
    <t>Etat, Région, Département</t>
  </si>
  <si>
    <t xml:space="preserve">Avec 2 emplois girondins sur 3 sur la Métropole, le lieu de travail est 
contraint et subi pour les habitants des intercommunalités girondines. En 
d’autres termes, ils aspirent à un emploi raisonnablement accessible du 
point de vue de la mobilité. Le modèle d’aménagement économique du 
territoire girondin doit donc être repensé afin d’encourager toutes les 
initiatives qui concourent à doper l’emploi et mieux le diffuser sur 
l’ensemble des intercommunalités. </t>
  </si>
  <si>
    <t>Deux  fiches-actions ont été créées pour la coopération, avec une maquette financière associée (éléments fournis par mail le 29/07/2022).
Eléments relatifs à l'innovation précisés par mail du 29/07/2022 + dimension innovante sera intégrée aux grilles de scoring + nouveauté d'un DLAL pour le territoire.</t>
  </si>
  <si>
    <t>Le collège privé est pluriel (notamment un seul représentant par thématique), et ne peut donc être considéré comme un unique groupe d'intérêt.
Ainsi, le collège public ne peut représenter plus de 50% des votes.</t>
  </si>
  <si>
    <r>
      <t>&gt; Communes et leurs groupements
&gt; Associations</t>
    </r>
    <r>
      <rPr>
        <sz val="9"/>
        <color theme="1"/>
        <rFont val="Calibri"/>
        <family val="2"/>
        <scheme val="minor"/>
      </rPr>
      <t xml:space="preserve">
&gt; Entreprises (ESS / IAE</t>
    </r>
    <r>
      <rPr>
        <sz val="9"/>
        <color theme="1"/>
        <rFont val="Calibri"/>
        <family val="2"/>
        <scheme val="minor"/>
      </rPr>
      <t>)
&gt; Organismes de formation</t>
    </r>
  </si>
  <si>
    <t>Réunions d'information avec les acteurs du territoire prévue à l'automne 2022 pour leur présenter la stratégie + rôle ambassadeurs des membres du GAL.</t>
  </si>
  <si>
    <t>Note initiale : 27/34</t>
  </si>
  <si>
    <t>Deux  fiches-actions ont été créées pour la coopération, avec une maquette financière associée (éléments fournis par mail le 29/07/2022).
La compatibilité de la fiche-action n°3 avec le socle FEDER a été précisée par mail du 29/07/2022.</t>
  </si>
  <si>
    <t>Des précisions ont été apportées sur l'évaluation et la communication (mail du 29/07/2022).
La référente actuelle va quitter son poste. La nouvelle organisation technique pour l'animation du volet territorial sera précisée prochainement. Il est indiqué que le service cofinancements et réseaux sera mobilisé sur ce sujet. Pour rappel, une aide ne sera pas sollicitée pour le financement de l'ingénierie.</t>
  </si>
  <si>
    <t>34/34</t>
  </si>
  <si>
    <r>
      <rPr>
        <b/>
        <sz val="11"/>
        <color theme="1"/>
        <rFont val="Wingdings"/>
        <charset val="2"/>
      </rPr>
      <t>x</t>
    </r>
    <r>
      <rPr>
        <b/>
        <sz val="11"/>
        <color theme="1"/>
        <rFont val="Symbol"/>
        <family val="1"/>
        <charset val="2"/>
      </rPr>
      <t xml:space="preserve"> </t>
    </r>
    <r>
      <rPr>
        <b/>
        <sz val="11"/>
        <color theme="1"/>
        <rFont val="Calibri"/>
        <family val="2"/>
        <scheme val="minor"/>
      </rPr>
      <t>Candidature recevable après réception des pièces complémentaires : 
Pièces reçues : Statuts de la structure porteuse + charte d'engagement signée. 
La délibération de Bordeaux métropole a été fournie le 11/10/2022.
Date de réception des pièces manquantes (indiquer dans la case observation) : 29/07/2022.</t>
    </r>
  </si>
  <si>
    <r>
      <t xml:space="preserve">Deux  fiches-actions ont été créées pour la coopération, avec une maquette financière associée (éléments fournis par mail le 29/07/2022).
Le territoire a précisé par mail du 29/07/2022 des lignes de partage pour les fiches-actions 2 et 7, et indiquent que les autres seront précisées suite à </t>
    </r>
    <r>
      <rPr>
        <sz val="11"/>
        <rFont val="Calibri"/>
        <family val="2"/>
        <scheme val="minor"/>
      </rPr>
      <t>l'adoption des programmes.
Précisions apportée par mail du 12/09/2022 au GAL sur la phrase suivante : 
« La ligne de partage pourra se baser notamment sur le plancher minimum du montant des projets considérés. Elle pourra également être ajustée en fonction de la typologie d’actions, des dépenses éligibles, ou encore des bénéficiaires ciblés aux autres objectifs spécifiques du PO FEDER". --&gt; Un type d’action relevant d’un autre axe des programmes ne peut être soutenu au titre du volet territorial des Fonds Européens 2021-2027, quelque soient les planchers, dépenses éligibles ou bénéficiaires ciblés.</t>
    </r>
  </si>
  <si>
    <t>Eléments précisés par mail du 29/07/2022 : 
Bordeaux métropole dispose d’un service dédié à la participation citoyenne et à la relation aux usagers (6 personnes). Au vu du calendrier de l’AAC, il ne leur a pas été possible de le mobiliser (notamment à cause des procédures de commande publique).
Ainsi, le choix a été fait :
- d’une part de construire la stratégie sur la base de feuilles de route validées politiquement et construites sur la base de démarches participatives (de telle sorte que le contenu de ces feuilles de route est bel et bien le fruit d’une réflexion collective, incluant la participation des citoyens et des intérêts privés). --&gt; Détail des démarches engagées pour chaque objectif prioritaire de la stratégie (page 6 du dossier de candidature + infos complémentaires apportées par le territoire).
- de travailler avec le Conseil de Développement Durable de Bordeaux Métropole pour l’élaboration de la stratégie et la mise en place de la future gouvernance (ceci a été ajouté dans le dossier).
L'association de la société civile sera à approfondir lors de la mise en oeuvre de la programmation.</t>
  </si>
  <si>
    <r>
      <t xml:space="preserve">Points faibles : </t>
    </r>
    <r>
      <rPr>
        <sz val="14"/>
        <color theme="1"/>
        <rFont val="Calibri"/>
        <family val="2"/>
        <scheme val="minor"/>
      </rPr>
      <t>Absence d'identification de lignes de partage et absence de fiche-action pour la coopération.</t>
    </r>
  </si>
  <si>
    <t xml:space="preserve">  Date envoi dossier complet :
  Date envoi notification sélection : </t>
  </si>
  <si>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29/07/2022
</t>
    </r>
    <r>
      <rPr>
        <sz val="11"/>
        <color theme="1"/>
        <rFont val="Symbol"/>
        <family val="1"/>
        <charset val="2"/>
      </rPr>
      <t>®</t>
    </r>
    <r>
      <rPr>
        <sz val="11"/>
        <color theme="1"/>
        <rFont val="Calibri"/>
        <family val="2"/>
        <scheme val="minor"/>
      </rPr>
      <t xml:space="preserve"> Date envoi notification sélection : </t>
    </r>
  </si>
  <si>
    <t>TOTAL</t>
  </si>
  <si>
    <t>&gt; La construction, réhabilitation de programmes d’activités
&gt; Les opérations de réaménagement de locaux
&gt; Les investissements immobiliers pour la création d’activités :
aménagement de terrains et locaux, réhabilitation de friches
industrielles dans le cadre d’un projet global de développement
économique.
&gt; La construction de structures d’accueil d’entreprises et d’artisans :
hôtels d’entreprises, pépinières, couveuses, espaces de coworking,
bâtiments professionnels destinés à l’hébergement d’entreprises
&gt; L’aménagement de plateaux de formation</t>
  </si>
  <si>
    <t xml:space="preserve">&gt; Communes et leurs groupements
&gt; Associations
&gt; Entreprises de l’ESS
&gt; SEM
&gt; Porteurs de projets privés (TPE)
&gt; Bailleurs sociaux
</t>
  </si>
  <si>
    <t>L’objectif consiste à améliorer la prise en charge globale des personnes grâce à de nouveaux lieux structurants permettant de garantir un meilleur accès aux soins. Ces nouveaux lieux permettront de renforcer dans cette optique les liens entre les services sanitaires, sociaux et médicosociaux.
Par ailleurs, le vieillissement de la population métropolitaine a des conséquences importantes en termes de santé publique et fait de la prévention des situations de perte d’autonomie un enjeu stratégique. Aussi, cet objectif vise à favoriser le développement de l’aide à domicile et aux aidants.</t>
  </si>
  <si>
    <t>&gt; Création de jardins collectifs et/ou partagés
&gt; Création de fermes urbaines
&gt; Régie agricole
&gt; Soutien aux projets de maraichage
&gt; Soutien aux circuits de distribution solidaires
&gt; Commercialisation en circuit court (magasin de producteurs, marchés de producteurs, casiers…) et transformation de produits locaux
&gt; Soutien aux actions d’éducation, de sensibilisation et de promotion de la santé à travers l’alimentation
&gt; Accompagner l’évolution des pratiques de la restauration collective en faveur d’une alimentation durable et locale et des objectifs de réduction des déchets</t>
  </si>
  <si>
    <t>Les bénéfices pour la santé de la pratique régulière d’une activité physique sont avérés, quels que soient l’âge et le sexe. Pourtant, moins de la moitié des Français âgés de 15 à 75 ans atteignent un niveau d’activité physique favorable à la santé.
Cet objectif vise à favoriser la pratique sportive en tenant compte de la diversité des besoins de la population et ses éventuelles difficultés à accéder aux équipements. Ces équipements font de plus en plus partie intégrante des projets de territoires et jouent souvent un rôle moteur dans
le développement d’un quartier ou d’une ville.</t>
  </si>
  <si>
    <t>&gt; Création, réhabilitation d’équipements sportifs pour favoriser la
pratique sportive (à l’exclusion des piscines)
&gt; Aménagements de parcours sportifs et espaces d’évolution sportive
&gt; Création, réhabilitation de Maison Sport Santé</t>
  </si>
  <si>
    <t xml:space="preserve">En vue de leur valorisation auprès du public :
&gt; Restauration de sites patrimoniaux
&gt; Rénovation de bâtiments et mobiliers protégés
&gt; Actions/projets de médiation liés à une opération de
restauration/rénovation
</t>
  </si>
  <si>
    <t>La gouvernance agricole et l'alimentaire relève de dynamiques multiscalaires 
: la compétence n'est pas unique mais partagée entre de nombreux acteurs, à 
toutes les échelles. Cela implique donc une co-construction et coopération 
avec les autres territoires et les partenaires. 
Les échanges entre les EPCI de Gironde sur le sujet de la gouvernance 
alimentaire ont révélé des enjeux communs aux territoires (formation, foncier, 
installation et transmission, reconversion des terres viticoles). Ces enjeux 
peuvent donner lieu à l’élaboration d’actions communes (logistique, 
transformation, commercialisation), à l’organisation de temps d’échanges afin 
d’articuler au mieux les stratégies et actions des territoires et ainsi développer 
un discours commun auprès des partenaires agricoles et alimentaires. 
La Stratégie de Résilience Alimentaire et Agricole de Bordeaux Métropole 
s’appuiera dès 2022 su un travail étroit avec les EPCI et PETR girondins 
volontaires.</t>
  </si>
  <si>
    <r>
      <rPr>
        <sz val="9"/>
        <rFont val="Calibri"/>
        <family val="2"/>
        <scheme val="minor"/>
      </rPr>
      <t>&gt; Création, réhabilitation de centres de santé
prenant en compte les besoins du territoire
(vieillissement de la population, prise en charge du handicap) en vue de réduire les inégalités sociales et territoriales en santé</t>
    </r>
    <r>
      <rPr>
        <sz val="9"/>
        <color theme="1"/>
        <rFont val="Calibri"/>
        <family val="2"/>
        <scheme val="minor"/>
      </rPr>
      <t xml:space="preserve">
&gt; Projets favorisant le développement de l’aide à domicile et l’aide des
aidants (équipements pour faciliter le maintien à domicile, acquisition
de véhicules pour mobilité des personnes âgées), maison des aidants ou plateforme d’accompagnement et de repit</t>
    </r>
  </si>
  <si>
    <r>
      <t>&gt; Soutien aux dispositifs/projets culturels mobiles et innovants.
&gt; Soutien aux projets d’aménagement des espaces publics à vocation culturelle.
&gt; Sou</t>
    </r>
    <r>
      <rPr>
        <sz val="9"/>
        <rFont val="Calibri"/>
        <family val="2"/>
        <scheme val="minor"/>
      </rPr>
      <t>tien à des projets d’aménagement de résidences d’artistes
et/ou d’espaces de travail à destination des artistes.
&gt; Soutien à des projets numériques pour favoriser la relation avec
l’usager des équipements (sous réserve de leur non éligibilité au titre de l'OS 1.2)</t>
    </r>
    <r>
      <rPr>
        <sz val="9"/>
        <color theme="1"/>
        <rFont val="Calibri"/>
        <family val="2"/>
        <scheme val="minor"/>
      </rPr>
      <t xml:space="preserve">
</t>
    </r>
  </si>
  <si>
    <t>Soutien à des projets numériques pour favoriser la relation avec
l’usager des équipements (sous réserve de leur non éligibilité au titre de l'OS 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</si>
</sst>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quot;"/>
  </numFmts>
  <fonts count="31"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sz val="9"/>
      <color theme="1"/>
      <name val="Calibri"/>
      <family val="2"/>
      <scheme val="minor"/>
    </font>
    <font>
      <sz val="8"/>
      <name val="Calibri"/>
      <family val="2"/>
      <scheme val="minor"/>
    </font>
    <font>
      <sz val="11"/>
      <color rgb="FF7030A0"/>
      <name val="Calibri"/>
      <family val="2"/>
      <scheme val="minor"/>
    </font>
    <font>
      <sz val="9"/>
      <name val="Calibri"/>
      <family val="2"/>
      <scheme val="minor"/>
    </font>
    <font>
      <i/>
      <sz val="11"/>
      <name val="Calibri"/>
      <family val="2"/>
      <scheme val="minor"/>
    </font>
    <font>
      <sz val="14"/>
      <color theme="1"/>
      <name val="Calibri"/>
      <family val="2"/>
      <scheme val="minor"/>
    </font>
    <font>
      <sz val="10"/>
      <color theme="1"/>
      <name val="Symbol"/>
      <family val="1"/>
      <charset val="2"/>
    </font>
    <font>
      <sz val="10"/>
      <color theme="1"/>
      <name val="Calibri"/>
      <family val="2"/>
      <scheme val="minor"/>
    </font>
    <font>
      <b/>
      <sz val="11"/>
      <color theme="1"/>
      <name val="Wingdings"/>
      <charset val="2"/>
    </font>
  </fonts>
  <fills count="1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7"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23">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1" fillId="3" borderId="1" xfId="0" applyFont="1" applyFill="1" applyBorder="1" applyAlignment="1">
      <alignment horizontal="left" vertical="center" wrapText="1"/>
    </xf>
    <xf numFmtId="3" fontId="0" fillId="0" borderId="1" xfId="0" applyNumberFormat="1" applyBorder="1" applyAlignment="1">
      <alignment horizontal="left" vertical="center" wrapText="1"/>
    </xf>
    <xf numFmtId="164" fontId="1" fillId="0" borderId="1" xfId="0" applyNumberFormat="1"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10" fillId="13" borderId="1" xfId="0" applyFont="1" applyFill="1" applyBorder="1" applyAlignment="1">
      <alignment vertical="center" wrapText="1"/>
    </xf>
    <xf numFmtId="0" fontId="0" fillId="13" borderId="1" xfId="0" applyFill="1" applyBorder="1" applyAlignment="1">
      <alignment wrapText="1"/>
    </xf>
    <xf numFmtId="0" fontId="0" fillId="13" borderId="1" xfId="0" applyFill="1" applyBorder="1"/>
    <xf numFmtId="0" fontId="22" fillId="0" borderId="1" xfId="0" applyFont="1" applyBorder="1" applyAlignment="1">
      <alignment vertical="top" wrapText="1"/>
    </xf>
    <xf numFmtId="0" fontId="22" fillId="13" borderId="1" xfId="0" applyFont="1" applyFill="1" applyBorder="1" applyAlignment="1">
      <alignment wrapText="1"/>
    </xf>
    <xf numFmtId="0" fontId="22" fillId="0" borderId="0" xfId="0" applyFont="1" applyAlignment="1">
      <alignment vertical="top" wrapText="1"/>
    </xf>
    <xf numFmtId="9" fontId="0" fillId="13" borderId="1" xfId="0" applyNumberFormat="1" applyFill="1" applyBorder="1" applyAlignment="1">
      <alignment horizontal="center" vertical="center" wrapText="1"/>
    </xf>
    <xf numFmtId="10" fontId="0" fillId="0" borderId="1" xfId="0" applyNumberFormat="1" applyBorder="1" applyAlignment="1">
      <alignment horizontal="center" vertical="center" wrapText="1"/>
    </xf>
    <xf numFmtId="9" fontId="0" fillId="0" borderId="1" xfId="0" applyNumberFormat="1" applyBorder="1" applyAlignment="1">
      <alignment horizontal="center" vertical="center" wrapText="1"/>
    </xf>
    <xf numFmtId="0" fontId="24" fillId="0" borderId="1" xfId="0" applyFont="1" applyBorder="1" applyAlignment="1">
      <alignment vertical="center" wrapText="1"/>
    </xf>
    <xf numFmtId="0" fontId="26" fillId="0" borderId="1" xfId="0" applyFont="1" applyBorder="1" applyAlignment="1">
      <alignment horizontal="left" vertical="center" wrapText="1"/>
    </xf>
    <xf numFmtId="0" fontId="15" fillId="4" borderId="1" xfId="0" applyFont="1" applyFill="1" applyBorder="1" applyAlignment="1">
      <alignment horizontal="left" vertical="center" wrapText="1"/>
    </xf>
    <xf numFmtId="0" fontId="0" fillId="10" borderId="1" xfId="0" applyFill="1" applyBorder="1" applyAlignment="1">
      <alignment horizontal="center" vertical="center" wrapText="1"/>
    </xf>
    <xf numFmtId="0" fontId="16" fillId="0" borderId="1" xfId="0" applyFont="1" applyBorder="1" applyAlignment="1">
      <alignment horizontal="center" vertical="center" wrapText="1"/>
    </xf>
    <xf numFmtId="0" fontId="16" fillId="10"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28" fillId="0" borderId="0" xfId="0" applyFont="1" applyAlignment="1">
      <alignment horizontal="justify" vertical="center"/>
    </xf>
    <xf numFmtId="0" fontId="29" fillId="0" borderId="0" xfId="0" applyFont="1"/>
    <xf numFmtId="0" fontId="25" fillId="0" borderId="1" xfId="0" applyFont="1" applyBorder="1" applyAlignment="1">
      <alignment vertical="top" wrapText="1"/>
    </xf>
    <xf numFmtId="0" fontId="1" fillId="8" borderId="1" xfId="0" applyFont="1" applyFill="1" applyBorder="1" applyAlignment="1">
      <alignment vertical="center" wrapText="1"/>
    </xf>
    <xf numFmtId="164" fontId="0" fillId="13" borderId="1" xfId="0" applyNumberFormat="1" applyFill="1" applyBorder="1" applyAlignment="1">
      <alignment horizontal="center" vertical="center" wrapText="1"/>
    </xf>
    <xf numFmtId="164" fontId="0" fillId="0" borderId="1" xfId="0" applyNumberFormat="1" applyBorder="1" applyAlignment="1">
      <alignment horizontal="center" vertical="center" wrapText="1"/>
    </xf>
    <xf numFmtId="10" fontId="0" fillId="13" borderId="1" xfId="0" applyNumberFormat="1" applyFill="1" applyBorder="1" applyAlignment="1">
      <alignment horizontal="center" vertical="center" wrapText="1"/>
    </xf>
    <xf numFmtId="0" fontId="22" fillId="0" borderId="1" xfId="0" applyFont="1" applyBorder="1" applyAlignment="1">
      <alignment vertical="center" wrapText="1" shrinkToFi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1" fillId="0" borderId="1" xfId="0" applyFont="1" applyBorder="1" applyAlignment="1">
      <alignment wrapText="1"/>
    </xf>
    <xf numFmtId="164" fontId="0" fillId="0" borderId="1" xfId="0" applyNumberFormat="1" applyBorder="1" applyAlignment="1">
      <alignment horizontal="center" vertical="center"/>
    </xf>
    <xf numFmtId="0" fontId="22" fillId="0" borderId="1" xfId="0" applyFont="1" applyBorder="1" applyAlignment="1">
      <alignment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6" zoomScaleNormal="100" workbookViewId="0">
      <selection activeCell="B20" sqref="B20"/>
    </sheetView>
  </sheetViews>
  <sheetFormatPr baseColWidth="10" defaultRowHeight="15" x14ac:dyDescent="0.25"/>
  <cols>
    <col min="1" max="1" width="42.7109375" style="2" customWidth="1"/>
    <col min="2" max="2" width="82.85546875" style="2" customWidth="1"/>
  </cols>
  <sheetData>
    <row r="1" spans="1:8" ht="51" customHeight="1" x14ac:dyDescent="0.25">
      <c r="A1" s="80" t="s">
        <v>0</v>
      </c>
      <c r="B1" s="81"/>
    </row>
    <row r="2" spans="1:8" ht="35.25" customHeight="1" x14ac:dyDescent="0.25">
      <c r="A2" s="3" t="s">
        <v>1</v>
      </c>
      <c r="B2" s="3" t="s">
        <v>127</v>
      </c>
      <c r="C2" s="1"/>
      <c r="D2" s="1"/>
      <c r="E2" s="1"/>
      <c r="F2" s="1"/>
      <c r="G2" s="1"/>
      <c r="H2" s="1"/>
    </row>
    <row r="3" spans="1:8" ht="35.25" customHeight="1" x14ac:dyDescent="0.25">
      <c r="A3" s="4" t="s">
        <v>63</v>
      </c>
      <c r="B3" s="6" t="s">
        <v>128</v>
      </c>
    </row>
    <row r="4" spans="1:8" ht="35.25" customHeight="1" x14ac:dyDescent="0.25">
      <c r="A4" s="6" t="s">
        <v>3</v>
      </c>
      <c r="B4" s="6" t="s">
        <v>129</v>
      </c>
    </row>
    <row r="5" spans="1:8" ht="97.5" customHeight="1" x14ac:dyDescent="0.25">
      <c r="A5" s="6" t="s">
        <v>4</v>
      </c>
      <c r="B5" s="6" t="s">
        <v>200</v>
      </c>
    </row>
    <row r="6" spans="1:8" ht="35.25" customHeight="1" x14ac:dyDescent="0.25">
      <c r="A6" s="6" t="s">
        <v>2</v>
      </c>
      <c r="B6" s="51" t="s">
        <v>185</v>
      </c>
    </row>
    <row r="7" spans="1:8" ht="35.25" customHeight="1" x14ac:dyDescent="0.25">
      <c r="A7" s="6" t="s">
        <v>61</v>
      </c>
      <c r="B7" s="6" t="s">
        <v>199</v>
      </c>
    </row>
    <row r="8" spans="1:8" ht="35.25" customHeight="1" x14ac:dyDescent="0.25">
      <c r="A8" s="6" t="s">
        <v>81</v>
      </c>
      <c r="B8" s="66" t="s">
        <v>201</v>
      </c>
    </row>
    <row r="9" spans="1:8" ht="35.25" customHeight="1" x14ac:dyDescent="0.25">
      <c r="A9" s="9" t="s">
        <v>37</v>
      </c>
      <c r="B9" s="67" t="s">
        <v>202</v>
      </c>
      <c r="C9" s="1"/>
      <c r="D9" s="1"/>
      <c r="E9" s="1"/>
      <c r="F9" s="1"/>
      <c r="G9" s="1"/>
      <c r="H9" s="1"/>
    </row>
    <row r="10" spans="1:8" ht="35.25" customHeight="1" x14ac:dyDescent="0.25">
      <c r="A10" s="6" t="s">
        <v>38</v>
      </c>
      <c r="B10" s="6" t="s">
        <v>130</v>
      </c>
    </row>
    <row r="11" spans="1:8" ht="35.25" customHeight="1" x14ac:dyDescent="0.25">
      <c r="A11" s="6" t="s">
        <v>65</v>
      </c>
      <c r="B11" s="6" t="s">
        <v>131</v>
      </c>
    </row>
    <row r="12" spans="1:8" ht="35.25" customHeight="1" x14ac:dyDescent="0.25">
      <c r="A12" s="3" t="s">
        <v>7</v>
      </c>
      <c r="B12" s="50"/>
    </row>
    <row r="13" spans="1:8" ht="35.25" customHeight="1" x14ac:dyDescent="0.25">
      <c r="A13" s="4" t="s">
        <v>5</v>
      </c>
      <c r="B13" s="52">
        <v>11567658</v>
      </c>
    </row>
    <row r="14" spans="1:8" ht="35.25" customHeight="1" x14ac:dyDescent="0.25">
      <c r="A14" s="4" t="s">
        <v>6</v>
      </c>
      <c r="B14" s="5" t="s">
        <v>132</v>
      </c>
    </row>
    <row r="15" spans="1:8" ht="35.25" customHeight="1" x14ac:dyDescent="0.25">
      <c r="A15" s="9" t="s">
        <v>8</v>
      </c>
      <c r="B15" s="8" t="s">
        <v>132</v>
      </c>
    </row>
    <row r="16" spans="1:8" ht="35.25" customHeight="1" x14ac:dyDescent="0.25">
      <c r="A16" s="3" t="s">
        <v>39</v>
      </c>
      <c r="B16" s="7"/>
    </row>
    <row r="17" spans="1:2" ht="35.25" customHeight="1" x14ac:dyDescent="0.25">
      <c r="A17" s="31" t="s">
        <v>105</v>
      </c>
      <c r="B17" s="31" t="s">
        <v>133</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1" zoomScaleNormal="100" workbookViewId="0">
      <selection activeCell="A20" sqref="A20:E20"/>
    </sheetView>
  </sheetViews>
  <sheetFormatPr baseColWidth="10" defaultRowHeight="15" x14ac:dyDescent="0.25"/>
  <cols>
    <col min="1" max="1" width="61.85546875" style="13" customWidth="1"/>
    <col min="2" max="2" width="40.85546875" style="13" customWidth="1"/>
    <col min="3" max="4" width="11.42578125" style="53"/>
    <col min="5" max="5" width="37.85546875" style="14" customWidth="1"/>
  </cols>
  <sheetData>
    <row r="1" spans="1:5" ht="51.75" customHeight="1" x14ac:dyDescent="0.25">
      <c r="A1" s="87" t="s">
        <v>9</v>
      </c>
      <c r="B1" s="88"/>
      <c r="C1" s="88"/>
      <c r="D1" s="88"/>
      <c r="E1" s="89"/>
    </row>
    <row r="2" spans="1:5" s="10" customFormat="1" ht="41.25" customHeight="1" x14ac:dyDescent="0.25">
      <c r="A2" s="93" t="s">
        <v>100</v>
      </c>
      <c r="B2" s="95" t="s">
        <v>106</v>
      </c>
      <c r="C2" s="97" t="s">
        <v>10</v>
      </c>
      <c r="D2" s="97"/>
      <c r="E2" s="98" t="s">
        <v>11</v>
      </c>
    </row>
    <row r="3" spans="1:5" s="10" customFormat="1" ht="41.25" customHeight="1" x14ac:dyDescent="0.25">
      <c r="A3" s="94"/>
      <c r="B3" s="96"/>
      <c r="C3" s="11" t="s">
        <v>12</v>
      </c>
      <c r="D3" s="12" t="s">
        <v>13</v>
      </c>
      <c r="E3" s="99"/>
    </row>
    <row r="4" spans="1:5" ht="41.25" customHeight="1" x14ac:dyDescent="0.25">
      <c r="A4" s="6" t="s">
        <v>66</v>
      </c>
      <c r="B4" s="6" t="s">
        <v>14</v>
      </c>
      <c r="C4" s="54" t="s">
        <v>134</v>
      </c>
      <c r="D4" s="54"/>
      <c r="E4" s="15" t="s">
        <v>135</v>
      </c>
    </row>
    <row r="5" spans="1:5" ht="159" customHeight="1" x14ac:dyDescent="0.25">
      <c r="A5" s="6" t="s">
        <v>82</v>
      </c>
      <c r="B5" s="6" t="s">
        <v>15</v>
      </c>
      <c r="C5" s="54" t="s">
        <v>134</v>
      </c>
      <c r="D5" s="54"/>
      <c r="E5" s="37" t="s">
        <v>203</v>
      </c>
    </row>
    <row r="6" spans="1:5" ht="45.95" customHeight="1" x14ac:dyDescent="0.25">
      <c r="A6" s="6" t="s">
        <v>83</v>
      </c>
      <c r="B6" s="6" t="s">
        <v>64</v>
      </c>
      <c r="C6" s="54" t="s">
        <v>134</v>
      </c>
      <c r="D6" s="54"/>
      <c r="E6" s="37" t="s">
        <v>226</v>
      </c>
    </row>
    <row r="7" spans="1:5" ht="108.95" customHeight="1" x14ac:dyDescent="0.25">
      <c r="A7" s="15" t="s">
        <v>17</v>
      </c>
      <c r="B7" s="15" t="s">
        <v>16</v>
      </c>
      <c r="C7" s="54" t="s">
        <v>134</v>
      </c>
      <c r="D7" s="54"/>
      <c r="E7" s="32"/>
    </row>
    <row r="8" spans="1:5" ht="87" customHeight="1" x14ac:dyDescent="0.25">
      <c r="A8" s="15" t="s">
        <v>18</v>
      </c>
      <c r="B8" s="15" t="s">
        <v>16</v>
      </c>
      <c r="C8" s="54" t="s">
        <v>134</v>
      </c>
      <c r="D8" s="54"/>
      <c r="E8" s="37" t="s">
        <v>136</v>
      </c>
    </row>
    <row r="9" spans="1:5" ht="41.25" customHeight="1" x14ac:dyDescent="0.25">
      <c r="A9" s="15" t="s">
        <v>19</v>
      </c>
      <c r="B9" s="15" t="s">
        <v>16</v>
      </c>
      <c r="C9" s="54" t="s">
        <v>134</v>
      </c>
      <c r="D9" s="54"/>
      <c r="E9" s="15" t="s">
        <v>137</v>
      </c>
    </row>
    <row r="10" spans="1:5" ht="41.25" customHeight="1" x14ac:dyDescent="0.25">
      <c r="A10" s="15" t="s">
        <v>20</v>
      </c>
      <c r="B10" s="15" t="s">
        <v>16</v>
      </c>
      <c r="C10" s="54" t="s">
        <v>134</v>
      </c>
      <c r="D10" s="54"/>
      <c r="E10" s="15" t="s">
        <v>138</v>
      </c>
    </row>
    <row r="11" spans="1:5" ht="41.25" customHeight="1" x14ac:dyDescent="0.25">
      <c r="A11" s="16" t="s">
        <v>67</v>
      </c>
      <c r="B11" s="15" t="s">
        <v>24</v>
      </c>
      <c r="C11" s="54" t="s">
        <v>134</v>
      </c>
      <c r="D11" s="54"/>
      <c r="E11" s="15" t="s">
        <v>139</v>
      </c>
    </row>
    <row r="12" spans="1:5" ht="41.25" customHeight="1" x14ac:dyDescent="0.25">
      <c r="A12" s="16" t="s">
        <v>68</v>
      </c>
      <c r="B12" s="15" t="s">
        <v>25</v>
      </c>
      <c r="C12" s="54" t="s">
        <v>134</v>
      </c>
      <c r="D12" s="54"/>
      <c r="E12" s="15" t="s">
        <v>140</v>
      </c>
    </row>
    <row r="13" spans="1:5" ht="41.25" customHeight="1" x14ac:dyDescent="0.25">
      <c r="A13" s="16" t="s">
        <v>21</v>
      </c>
      <c r="B13" s="15" t="s">
        <v>25</v>
      </c>
      <c r="C13" s="54" t="s">
        <v>134</v>
      </c>
      <c r="D13" s="54"/>
      <c r="E13" s="15" t="s">
        <v>145</v>
      </c>
    </row>
    <row r="14" spans="1:5" ht="41.25" customHeight="1" x14ac:dyDescent="0.25">
      <c r="A14" s="16" t="s">
        <v>22</v>
      </c>
      <c r="B14" s="15" t="s">
        <v>26</v>
      </c>
      <c r="C14" s="54" t="s">
        <v>134</v>
      </c>
      <c r="D14" s="54"/>
      <c r="E14" s="15" t="s">
        <v>147</v>
      </c>
    </row>
    <row r="15" spans="1:5" ht="55.5" customHeight="1" x14ac:dyDescent="0.25">
      <c r="A15" s="16" t="s">
        <v>56</v>
      </c>
      <c r="B15" s="15" t="s">
        <v>28</v>
      </c>
      <c r="C15" s="54" t="s">
        <v>134</v>
      </c>
      <c r="D15" s="54"/>
      <c r="E15" s="15" t="s">
        <v>227</v>
      </c>
    </row>
    <row r="16" spans="1:5" ht="41.25" customHeight="1" x14ac:dyDescent="0.25">
      <c r="A16" s="15" t="s">
        <v>23</v>
      </c>
      <c r="B16" s="15" t="s">
        <v>27</v>
      </c>
      <c r="C16" s="54" t="s">
        <v>134</v>
      </c>
      <c r="D16" s="54"/>
      <c r="E16" s="15" t="s">
        <v>141</v>
      </c>
    </row>
    <row r="17" spans="1:5" ht="41.25" customHeight="1" x14ac:dyDescent="0.25">
      <c r="A17" s="90" t="s">
        <v>29</v>
      </c>
      <c r="B17" s="91"/>
      <c r="C17" s="91"/>
      <c r="D17" s="91"/>
      <c r="E17" s="92"/>
    </row>
    <row r="18" spans="1:5" ht="41.25" customHeight="1" x14ac:dyDescent="0.25">
      <c r="A18" s="82" t="s">
        <v>62</v>
      </c>
      <c r="B18" s="83"/>
      <c r="C18" s="83"/>
      <c r="D18" s="83"/>
      <c r="E18" s="84"/>
    </row>
    <row r="19" spans="1:5" ht="66" customHeight="1" x14ac:dyDescent="0.25">
      <c r="A19" s="82" t="s">
        <v>228</v>
      </c>
      <c r="B19" s="83"/>
      <c r="C19" s="83"/>
      <c r="D19" s="83"/>
      <c r="E19" s="84"/>
    </row>
    <row r="20" spans="1:5" ht="61.5" customHeight="1" x14ac:dyDescent="0.25">
      <c r="A20" s="82" t="s">
        <v>244</v>
      </c>
      <c r="B20" s="83"/>
      <c r="C20" s="83"/>
      <c r="D20" s="83"/>
      <c r="E20" s="84"/>
    </row>
    <row r="21" spans="1:5" ht="53.1" customHeight="1" x14ac:dyDescent="0.25">
      <c r="A21" s="82" t="s">
        <v>69</v>
      </c>
      <c r="B21" s="85"/>
      <c r="C21" s="85"/>
      <c r="D21" s="85"/>
      <c r="E21" s="86"/>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0" zoomScale="90" zoomScaleNormal="90" workbookViewId="0">
      <selection activeCell="B44" sqref="B44:E44"/>
    </sheetView>
  </sheetViews>
  <sheetFormatPr baseColWidth="10" defaultRowHeight="15" x14ac:dyDescent="0.25"/>
  <cols>
    <col min="1" max="1" width="54.42578125" customWidth="1"/>
    <col min="2" max="2" width="73.85546875" customWidth="1"/>
    <col min="3" max="3" width="16.42578125" customWidth="1"/>
    <col min="4" max="4" width="50.5703125" customWidth="1"/>
    <col min="5" max="5" width="37.28515625" customWidth="1"/>
    <col min="6" max="6" width="70.5703125" customWidth="1"/>
  </cols>
  <sheetData>
    <row r="1" spans="1:6" ht="54" customHeight="1" x14ac:dyDescent="0.25">
      <c r="A1" s="87" t="s">
        <v>30</v>
      </c>
      <c r="B1" s="88"/>
      <c r="C1" s="88"/>
      <c r="D1" s="89"/>
    </row>
    <row r="2" spans="1:6" ht="16.5" customHeight="1" x14ac:dyDescent="0.25">
      <c r="A2" s="19"/>
      <c r="B2" s="38"/>
    </row>
    <row r="3" spans="1:6" ht="20.25" customHeight="1" x14ac:dyDescent="0.25">
      <c r="A3" s="17"/>
      <c r="B3" s="39"/>
      <c r="C3" s="33" t="s">
        <v>103</v>
      </c>
    </row>
    <row r="4" spans="1:6" ht="33" customHeight="1" x14ac:dyDescent="0.25">
      <c r="A4" s="17"/>
      <c r="B4" s="18"/>
      <c r="C4" s="34" t="s">
        <v>102</v>
      </c>
    </row>
    <row r="5" spans="1:6" ht="29.1" customHeight="1" x14ac:dyDescent="0.25">
      <c r="A5" s="20"/>
      <c r="B5" s="18"/>
      <c r="C5" s="35" t="s">
        <v>101</v>
      </c>
    </row>
    <row r="6" spans="1:6" s="14" customFormat="1" ht="57" customHeight="1" x14ac:dyDescent="0.25">
      <c r="A6" s="47" t="s">
        <v>114</v>
      </c>
      <c r="B6" s="47" t="s">
        <v>113</v>
      </c>
      <c r="C6" s="48" t="s">
        <v>85</v>
      </c>
      <c r="D6" s="48" t="s">
        <v>104</v>
      </c>
      <c r="E6" s="48" t="s">
        <v>84</v>
      </c>
      <c r="F6" s="48" t="s">
        <v>225</v>
      </c>
    </row>
    <row r="7" spans="1:6" s="14" customFormat="1" ht="39.75" customHeight="1" x14ac:dyDescent="0.25">
      <c r="A7" s="100" t="s">
        <v>107</v>
      </c>
      <c r="B7" s="101"/>
      <c r="C7" s="101"/>
      <c r="D7" s="102"/>
      <c r="E7" s="45"/>
      <c r="F7" s="45"/>
    </row>
    <row r="8" spans="1:6" s="14" customFormat="1" ht="111" customHeight="1" x14ac:dyDescent="0.25">
      <c r="A8" s="15" t="s">
        <v>86</v>
      </c>
      <c r="B8" s="15" t="s">
        <v>119</v>
      </c>
      <c r="C8" s="68">
        <v>2</v>
      </c>
      <c r="D8" s="15" t="s">
        <v>204</v>
      </c>
      <c r="E8" s="15"/>
      <c r="F8" s="15"/>
    </row>
    <row r="9" spans="1:6" s="14" customFormat="1" ht="81.75" customHeight="1" x14ac:dyDescent="0.25">
      <c r="A9" s="15" t="s">
        <v>87</v>
      </c>
      <c r="B9" s="15" t="s">
        <v>96</v>
      </c>
      <c r="C9" s="68">
        <v>2</v>
      </c>
      <c r="D9" s="15" t="s">
        <v>205</v>
      </c>
      <c r="E9" s="15"/>
      <c r="F9" s="15"/>
    </row>
    <row r="10" spans="1:6" s="14" customFormat="1" ht="109.5" customHeight="1" x14ac:dyDescent="0.25">
      <c r="A10" s="15" t="s">
        <v>71</v>
      </c>
      <c r="B10" s="15" t="s">
        <v>72</v>
      </c>
      <c r="C10" s="68">
        <v>2</v>
      </c>
      <c r="D10" s="15" t="s">
        <v>206</v>
      </c>
      <c r="E10" s="15"/>
      <c r="F10" s="15"/>
    </row>
    <row r="11" spans="1:6" s="21" customFormat="1" ht="41.25" customHeight="1" x14ac:dyDescent="0.25">
      <c r="A11" s="100" t="s">
        <v>108</v>
      </c>
      <c r="B11" s="101"/>
      <c r="C11" s="101"/>
      <c r="D11" s="102"/>
      <c r="E11" s="45"/>
      <c r="F11" s="75"/>
    </row>
    <row r="12" spans="1:6" s="14" customFormat="1" ht="112.5" customHeight="1" x14ac:dyDescent="0.25">
      <c r="A12" s="14" t="s">
        <v>89</v>
      </c>
      <c r="B12" s="37" t="s">
        <v>97</v>
      </c>
      <c r="C12" s="68">
        <v>2</v>
      </c>
      <c r="D12" s="15" t="s">
        <v>148</v>
      </c>
      <c r="E12" s="15"/>
      <c r="F12" s="15"/>
    </row>
    <row r="13" spans="1:6" s="14" customFormat="1" ht="180.75" customHeight="1" x14ac:dyDescent="0.25">
      <c r="A13" s="15" t="s">
        <v>80</v>
      </c>
      <c r="B13" s="42" t="s">
        <v>88</v>
      </c>
      <c r="C13" s="68">
        <v>2</v>
      </c>
      <c r="D13" s="15" t="s">
        <v>186</v>
      </c>
      <c r="E13" s="29"/>
      <c r="F13" s="15"/>
    </row>
    <row r="14" spans="1:6" s="14" customFormat="1" ht="93" customHeight="1" x14ac:dyDescent="0.25">
      <c r="A14" s="15" t="s">
        <v>55</v>
      </c>
      <c r="B14" s="15" t="s">
        <v>115</v>
      </c>
      <c r="C14" s="68">
        <v>2</v>
      </c>
      <c r="D14" s="15" t="s">
        <v>207</v>
      </c>
      <c r="E14" s="29"/>
      <c r="F14" s="15"/>
    </row>
    <row r="15" spans="1:6" s="14" customFormat="1" ht="113.25" customHeight="1" x14ac:dyDescent="0.25">
      <c r="A15" s="15" t="s">
        <v>54</v>
      </c>
      <c r="B15" s="32" t="s">
        <v>124</v>
      </c>
      <c r="C15" s="68">
        <v>2</v>
      </c>
      <c r="D15" s="15" t="s">
        <v>208</v>
      </c>
      <c r="E15" s="37" t="s">
        <v>209</v>
      </c>
      <c r="F15" s="15" t="s">
        <v>236</v>
      </c>
    </row>
    <row r="16" spans="1:6" s="14" customFormat="1" ht="80.25" customHeight="1" x14ac:dyDescent="0.25">
      <c r="A16" s="32" t="s">
        <v>73</v>
      </c>
      <c r="B16" s="32" t="s">
        <v>120</v>
      </c>
      <c r="C16" s="68">
        <v>2</v>
      </c>
      <c r="D16" s="15" t="s">
        <v>210</v>
      </c>
      <c r="E16" s="15"/>
      <c r="F16" s="15"/>
    </row>
    <row r="17" spans="1:6" s="14" customFormat="1" ht="156.75" customHeight="1" x14ac:dyDescent="0.25">
      <c r="A17" s="15" t="s">
        <v>90</v>
      </c>
      <c r="B17" s="37" t="s">
        <v>123</v>
      </c>
      <c r="C17" s="68">
        <v>2</v>
      </c>
      <c r="D17" s="15" t="s">
        <v>211</v>
      </c>
      <c r="E17" s="37" t="s">
        <v>221</v>
      </c>
      <c r="F17" s="15" t="s">
        <v>241</v>
      </c>
    </row>
    <row r="18" spans="1:6" s="14" customFormat="1" ht="69.75" customHeight="1" x14ac:dyDescent="0.25">
      <c r="A18" s="15" t="s">
        <v>92</v>
      </c>
      <c r="B18" s="15" t="s">
        <v>98</v>
      </c>
      <c r="C18" s="54" t="s">
        <v>146</v>
      </c>
      <c r="D18" s="15"/>
      <c r="E18" s="15"/>
      <c r="F18" s="15"/>
    </row>
    <row r="19" spans="1:6" s="14" customFormat="1" ht="46.5" customHeight="1" x14ac:dyDescent="0.25">
      <c r="A19" s="100" t="s">
        <v>109</v>
      </c>
      <c r="B19" s="101"/>
      <c r="C19" s="101"/>
      <c r="D19" s="102"/>
      <c r="E19" s="45"/>
      <c r="F19" s="45"/>
    </row>
    <row r="20" spans="1:6" s="14" customFormat="1" ht="222" customHeight="1" x14ac:dyDescent="0.25">
      <c r="A20" s="15" t="s">
        <v>53</v>
      </c>
      <c r="B20" s="37" t="s">
        <v>118</v>
      </c>
      <c r="C20" s="68">
        <v>2</v>
      </c>
      <c r="D20" s="15" t="s">
        <v>220</v>
      </c>
      <c r="E20" s="37" t="s">
        <v>212</v>
      </c>
      <c r="F20" s="15" t="s">
        <v>245</v>
      </c>
    </row>
    <row r="21" spans="1:6" s="41" customFormat="1" ht="66" customHeight="1" x14ac:dyDescent="0.25">
      <c r="A21" s="37" t="s">
        <v>57</v>
      </c>
      <c r="B21" s="37" t="s">
        <v>78</v>
      </c>
      <c r="C21" s="69" t="s">
        <v>146</v>
      </c>
      <c r="D21" s="37" t="s">
        <v>149</v>
      </c>
      <c r="E21" s="65"/>
      <c r="F21" s="37"/>
    </row>
    <row r="22" spans="1:6" s="14" customFormat="1" ht="63" customHeight="1" x14ac:dyDescent="0.25">
      <c r="A22" s="15" t="s">
        <v>93</v>
      </c>
      <c r="B22" s="15" t="s">
        <v>116</v>
      </c>
      <c r="C22" s="54" t="s">
        <v>146</v>
      </c>
      <c r="D22" s="15"/>
      <c r="E22" s="15"/>
      <c r="F22" s="15"/>
    </row>
    <row r="23" spans="1:6" s="22" customFormat="1" ht="36.75" customHeight="1" x14ac:dyDescent="0.25">
      <c r="A23" s="100" t="s">
        <v>110</v>
      </c>
      <c r="B23" s="101"/>
      <c r="C23" s="101"/>
      <c r="D23" s="102"/>
      <c r="E23" s="44"/>
      <c r="F23" s="44"/>
    </row>
    <row r="24" spans="1:6" s="14" customFormat="1" ht="151.5" customHeight="1" x14ac:dyDescent="0.25">
      <c r="A24" s="15" t="s">
        <v>52</v>
      </c>
      <c r="B24" s="15" t="s">
        <v>125</v>
      </c>
      <c r="C24" s="68">
        <v>2</v>
      </c>
      <c r="D24" s="15" t="s">
        <v>213</v>
      </c>
      <c r="E24" s="37" t="s">
        <v>214</v>
      </c>
      <c r="F24" s="37" t="s">
        <v>242</v>
      </c>
    </row>
    <row r="25" spans="1:6" s="14" customFormat="1" ht="129" customHeight="1" x14ac:dyDescent="0.25">
      <c r="A25" s="15" t="s">
        <v>51</v>
      </c>
      <c r="B25" s="37" t="s">
        <v>99</v>
      </c>
      <c r="C25" s="68">
        <v>2</v>
      </c>
      <c r="D25" s="15" t="s">
        <v>150</v>
      </c>
      <c r="E25" s="15"/>
      <c r="F25" s="15"/>
    </row>
    <row r="26" spans="1:6" s="41" customFormat="1" ht="67.5" customHeight="1" x14ac:dyDescent="0.25">
      <c r="A26" s="37" t="s">
        <v>60</v>
      </c>
      <c r="B26" s="40" t="s">
        <v>76</v>
      </c>
      <c r="C26" s="70">
        <v>2</v>
      </c>
      <c r="D26" s="37" t="s">
        <v>151</v>
      </c>
      <c r="E26" s="37"/>
      <c r="F26" s="15"/>
    </row>
    <row r="27" spans="1:6" s="14" customFormat="1" ht="84.75" customHeight="1" x14ac:dyDescent="0.25">
      <c r="A27" s="37" t="s">
        <v>77</v>
      </c>
      <c r="B27" s="49" t="s">
        <v>121</v>
      </c>
      <c r="C27" s="70">
        <v>2</v>
      </c>
      <c r="D27" s="15" t="s">
        <v>215</v>
      </c>
      <c r="E27" s="29"/>
      <c r="F27" s="37"/>
    </row>
    <row r="28" spans="1:6" s="14" customFormat="1" ht="37.5" customHeight="1" x14ac:dyDescent="0.25">
      <c r="A28" s="100" t="s">
        <v>111</v>
      </c>
      <c r="B28" s="101"/>
      <c r="C28" s="101"/>
      <c r="D28" s="102"/>
      <c r="E28" s="45"/>
      <c r="F28" s="75"/>
    </row>
    <row r="29" spans="1:6" s="14" customFormat="1" ht="289.5" customHeight="1" x14ac:dyDescent="0.25">
      <c r="A29" s="15" t="s">
        <v>31</v>
      </c>
      <c r="B29" s="37" t="s">
        <v>75</v>
      </c>
      <c r="C29" s="70">
        <v>2</v>
      </c>
      <c r="D29" s="15" t="s">
        <v>216</v>
      </c>
      <c r="E29" s="37" t="s">
        <v>224</v>
      </c>
      <c r="F29" s="37" t="s">
        <v>246</v>
      </c>
    </row>
    <row r="30" spans="1:6" s="14" customFormat="1" ht="76.5" customHeight="1" x14ac:dyDescent="0.25">
      <c r="A30" s="15" t="s">
        <v>58</v>
      </c>
      <c r="B30" s="15" t="s">
        <v>117</v>
      </c>
      <c r="C30" s="70">
        <v>2</v>
      </c>
      <c r="D30" s="15" t="s">
        <v>187</v>
      </c>
      <c r="E30" s="37" t="s">
        <v>188</v>
      </c>
      <c r="F30" s="15" t="s">
        <v>239</v>
      </c>
    </row>
    <row r="31" spans="1:6" s="14" customFormat="1" ht="183.75" customHeight="1" x14ac:dyDescent="0.25">
      <c r="A31" s="15" t="s">
        <v>91</v>
      </c>
      <c r="B31" s="15" t="s">
        <v>122</v>
      </c>
      <c r="C31" s="70">
        <v>2</v>
      </c>
      <c r="D31" s="15" t="s">
        <v>189</v>
      </c>
      <c r="E31" s="37" t="s">
        <v>217</v>
      </c>
      <c r="F31" s="15" t="s">
        <v>237</v>
      </c>
    </row>
    <row r="32" spans="1:6" s="14" customFormat="1" ht="75" x14ac:dyDescent="0.25">
      <c r="A32" s="15" t="s">
        <v>94</v>
      </c>
      <c r="B32" s="15" t="s">
        <v>74</v>
      </c>
      <c r="C32" s="54" t="s">
        <v>146</v>
      </c>
      <c r="D32" s="15"/>
      <c r="E32" s="15"/>
      <c r="F32" s="15"/>
    </row>
    <row r="33" spans="1:6" s="14" customFormat="1" x14ac:dyDescent="0.25">
      <c r="A33" s="15"/>
      <c r="B33" s="15"/>
      <c r="C33" s="15"/>
      <c r="D33" s="15"/>
      <c r="E33" s="15"/>
      <c r="F33" s="15"/>
    </row>
    <row r="34" spans="1:6" s="14" customFormat="1" ht="32.25" customHeight="1" x14ac:dyDescent="0.25">
      <c r="A34" s="100" t="s">
        <v>112</v>
      </c>
      <c r="B34" s="101"/>
      <c r="C34" s="101"/>
      <c r="D34" s="102"/>
      <c r="E34" s="45"/>
      <c r="F34" s="45"/>
    </row>
    <row r="35" spans="1:6" s="14" customFormat="1" ht="47.1" customHeight="1" x14ac:dyDescent="0.25">
      <c r="A35" s="32" t="s">
        <v>95</v>
      </c>
      <c r="B35" s="15"/>
      <c r="C35" s="54" t="s">
        <v>146</v>
      </c>
      <c r="D35" s="15"/>
      <c r="E35" s="15"/>
      <c r="F35" s="15"/>
    </row>
    <row r="36" spans="1:6" s="14" customFormat="1" ht="18" customHeight="1" x14ac:dyDescent="0.25">
      <c r="A36" s="43"/>
      <c r="B36" s="15"/>
      <c r="C36" s="15"/>
      <c r="D36" s="15"/>
      <c r="E36" s="46"/>
      <c r="F36" s="15"/>
    </row>
    <row r="37" spans="1:6" s="14" customFormat="1" ht="33" customHeight="1" x14ac:dyDescent="0.25">
      <c r="A37" s="106" t="s">
        <v>32</v>
      </c>
      <c r="B37" s="107"/>
      <c r="C37" s="107"/>
      <c r="D37" s="107"/>
      <c r="E37" s="108"/>
    </row>
    <row r="38" spans="1:6" s="14" customFormat="1" ht="41.25" customHeight="1" x14ac:dyDescent="0.25">
      <c r="A38" s="23" t="s">
        <v>222</v>
      </c>
      <c r="B38" s="30"/>
      <c r="C38" s="71" t="s">
        <v>243</v>
      </c>
      <c r="D38" s="112" t="s">
        <v>240</v>
      </c>
      <c r="E38" s="113"/>
    </row>
    <row r="39" spans="1:6" s="14" customFormat="1" ht="84" customHeight="1" x14ac:dyDescent="0.25">
      <c r="A39" s="117" t="s">
        <v>33</v>
      </c>
      <c r="B39" s="114" t="s">
        <v>219</v>
      </c>
      <c r="C39" s="115"/>
      <c r="D39" s="115"/>
      <c r="E39" s="116"/>
    </row>
    <row r="40" spans="1:6" s="14" customFormat="1" ht="82.5" customHeight="1" x14ac:dyDescent="0.25">
      <c r="A40" s="118"/>
      <c r="B40" s="114" t="s">
        <v>247</v>
      </c>
      <c r="C40" s="115"/>
      <c r="D40" s="115"/>
      <c r="E40" s="116"/>
    </row>
    <row r="41" spans="1:6" s="14" customFormat="1" ht="214.5" customHeight="1" x14ac:dyDescent="0.25">
      <c r="A41" s="119"/>
      <c r="B41" s="114" t="s">
        <v>223</v>
      </c>
      <c r="C41" s="115"/>
      <c r="D41" s="115"/>
      <c r="E41" s="116"/>
      <c r="F41" s="14" t="s">
        <v>218</v>
      </c>
    </row>
    <row r="42" spans="1:6" s="14" customFormat="1" ht="34.5" customHeight="1" x14ac:dyDescent="0.25">
      <c r="A42" s="106" t="s">
        <v>34</v>
      </c>
      <c r="B42" s="107"/>
      <c r="C42" s="107"/>
      <c r="D42" s="107"/>
      <c r="E42" s="108"/>
    </row>
    <row r="43" spans="1:6" s="14" customFormat="1" ht="60.75" customHeight="1" x14ac:dyDescent="0.25">
      <c r="A43" s="23" t="s">
        <v>35</v>
      </c>
      <c r="B43" s="103" t="s">
        <v>248</v>
      </c>
      <c r="C43" s="104"/>
      <c r="D43" s="104"/>
      <c r="E43" s="105"/>
    </row>
    <row r="44" spans="1:6" s="14" customFormat="1" ht="114" customHeight="1" x14ac:dyDescent="0.25">
      <c r="A44" s="23" t="s">
        <v>36</v>
      </c>
      <c r="B44" s="103" t="s">
        <v>249</v>
      </c>
      <c r="C44" s="104"/>
      <c r="D44" s="104"/>
      <c r="E44" s="105"/>
    </row>
    <row r="45" spans="1:6" s="14" customFormat="1" ht="42.75" customHeight="1" x14ac:dyDescent="0.25">
      <c r="A45" s="36" t="s">
        <v>59</v>
      </c>
      <c r="B45" s="109" t="s">
        <v>70</v>
      </c>
      <c r="C45" s="110"/>
      <c r="D45" s="110"/>
      <c r="E45" s="111"/>
    </row>
    <row r="46" spans="1:6" s="14" customFormat="1" x14ac:dyDescent="0.25"/>
    <row r="47" spans="1:6" s="14" customFormat="1" x14ac:dyDescent="0.25"/>
    <row r="48" spans="1:6"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3" customFormat="1" x14ac:dyDescent="0.25"/>
    <row r="74" s="13" customFormat="1" x14ac:dyDescent="0.25"/>
    <row r="75" s="13" customFormat="1" x14ac:dyDescent="0.25"/>
    <row r="76" s="13" customFormat="1" x14ac:dyDescent="0.25"/>
    <row r="77" s="13" customFormat="1" x14ac:dyDescent="0.25"/>
    <row r="78" s="13"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zoomScaleNormal="100" workbookViewId="0">
      <selection activeCell="G4" sqref="G4"/>
    </sheetView>
  </sheetViews>
  <sheetFormatPr baseColWidth="10" defaultRowHeight="15" x14ac:dyDescent="0.25"/>
  <cols>
    <col min="1" max="1" width="37.28515625" style="13" customWidth="1"/>
    <col min="2" max="2" width="13.28515625" style="55" customWidth="1"/>
    <col min="3" max="4" width="13.28515625" customWidth="1"/>
    <col min="5" max="5" width="18" customWidth="1"/>
    <col min="6" max="6" width="29.140625" customWidth="1"/>
    <col min="7" max="7" width="25.28515625" customWidth="1"/>
    <col min="8" max="9" width="17" customWidth="1"/>
    <col min="10" max="10" width="17.7109375" customWidth="1"/>
    <col min="11" max="11" width="17" customWidth="1"/>
    <col min="12" max="12" width="15.42578125" customWidth="1"/>
  </cols>
  <sheetData>
    <row r="1" spans="1:13" ht="56.25" customHeight="1" x14ac:dyDescent="0.25">
      <c r="A1" s="26" t="s">
        <v>40</v>
      </c>
      <c r="B1" s="26" t="s">
        <v>126</v>
      </c>
      <c r="C1" s="26" t="s">
        <v>42</v>
      </c>
      <c r="D1" s="26" t="s">
        <v>43</v>
      </c>
      <c r="E1" s="26" t="s">
        <v>44</v>
      </c>
      <c r="F1" s="26" t="s">
        <v>50</v>
      </c>
      <c r="G1" s="27" t="s">
        <v>45</v>
      </c>
      <c r="H1" s="27" t="s">
        <v>46</v>
      </c>
      <c r="I1" s="27" t="s">
        <v>49</v>
      </c>
      <c r="J1" s="27" t="s">
        <v>47</v>
      </c>
      <c r="K1" s="27" t="s">
        <v>79</v>
      </c>
      <c r="L1" s="27" t="s">
        <v>48</v>
      </c>
    </row>
    <row r="2" spans="1:13" ht="60" x14ac:dyDescent="0.25">
      <c r="A2" s="56" t="s">
        <v>142</v>
      </c>
      <c r="B2" s="76">
        <v>2892000</v>
      </c>
      <c r="C2" s="57"/>
      <c r="D2" s="57"/>
      <c r="E2" s="62">
        <f>SUM(E3:E4)</f>
        <v>0.25</v>
      </c>
      <c r="F2" s="57"/>
      <c r="G2" s="57"/>
      <c r="H2" s="57"/>
      <c r="I2" s="57"/>
      <c r="J2" s="57"/>
      <c r="K2" s="57"/>
      <c r="L2" s="60"/>
    </row>
    <row r="3" spans="1:13" ht="127.5" customHeight="1" x14ac:dyDescent="0.25">
      <c r="A3" s="24" t="s">
        <v>190</v>
      </c>
      <c r="B3" s="77">
        <v>1446000</v>
      </c>
      <c r="C3" s="25"/>
      <c r="D3" s="25"/>
      <c r="E3" s="63">
        <v>0.125</v>
      </c>
      <c r="F3" s="59" t="s">
        <v>159</v>
      </c>
      <c r="G3" s="74" t="s">
        <v>251</v>
      </c>
      <c r="H3" s="59" t="s">
        <v>152</v>
      </c>
      <c r="I3" s="59" t="s">
        <v>153</v>
      </c>
      <c r="J3" s="25"/>
      <c r="K3" s="59" t="s">
        <v>154</v>
      </c>
      <c r="L3" s="59" t="s">
        <v>155</v>
      </c>
      <c r="M3" s="72"/>
    </row>
    <row r="4" spans="1:13" ht="99" customHeight="1" x14ac:dyDescent="0.25">
      <c r="A4" s="24" t="s">
        <v>191</v>
      </c>
      <c r="B4" s="77">
        <v>1446000</v>
      </c>
      <c r="C4" s="25"/>
      <c r="D4" s="25"/>
      <c r="E4" s="63">
        <v>0.125</v>
      </c>
      <c r="F4" s="59" t="s">
        <v>160</v>
      </c>
      <c r="G4" s="59" t="s">
        <v>156</v>
      </c>
      <c r="H4" s="74" t="s">
        <v>252</v>
      </c>
      <c r="I4" s="59" t="s">
        <v>157</v>
      </c>
      <c r="J4" s="25"/>
      <c r="K4" s="61" t="s">
        <v>158</v>
      </c>
      <c r="L4" s="59" t="s">
        <v>155</v>
      </c>
      <c r="M4" s="73"/>
    </row>
    <row r="5" spans="1:13" ht="30" x14ac:dyDescent="0.25">
      <c r="A5" s="56" t="s">
        <v>143</v>
      </c>
      <c r="B5" s="76">
        <v>4627000</v>
      </c>
      <c r="C5" s="57"/>
      <c r="D5" s="57"/>
      <c r="E5" s="62">
        <f>SUM(E6:E8)</f>
        <v>0.4</v>
      </c>
      <c r="F5" s="57"/>
      <c r="G5" s="57"/>
      <c r="H5" s="57"/>
      <c r="I5" s="57"/>
      <c r="J5" s="57"/>
      <c r="K5" s="57"/>
      <c r="L5" s="58"/>
    </row>
    <row r="6" spans="1:13" ht="225.75" customHeight="1" x14ac:dyDescent="0.25">
      <c r="A6" s="24" t="s">
        <v>192</v>
      </c>
      <c r="B6" s="77">
        <v>1500000</v>
      </c>
      <c r="C6" s="25"/>
      <c r="D6" s="25"/>
      <c r="E6" s="64">
        <v>0.13</v>
      </c>
      <c r="F6" s="59" t="s">
        <v>253</v>
      </c>
      <c r="G6" s="59" t="s">
        <v>259</v>
      </c>
      <c r="H6" s="59" t="s">
        <v>161</v>
      </c>
      <c r="I6" s="59" t="s">
        <v>162</v>
      </c>
      <c r="J6" s="25"/>
      <c r="K6" s="59" t="s">
        <v>163</v>
      </c>
      <c r="L6" s="59" t="s">
        <v>164</v>
      </c>
    </row>
    <row r="7" spans="1:13" ht="147" customHeight="1" x14ac:dyDescent="0.25">
      <c r="A7" s="24" t="s">
        <v>193</v>
      </c>
      <c r="B7" s="77">
        <v>1000000</v>
      </c>
      <c r="C7" s="25"/>
      <c r="D7" s="25"/>
      <c r="E7" s="64">
        <v>0.09</v>
      </c>
      <c r="F7" s="59" t="s">
        <v>168</v>
      </c>
      <c r="G7" s="59" t="s">
        <v>254</v>
      </c>
      <c r="H7" s="59" t="s">
        <v>238</v>
      </c>
      <c r="I7" s="59" t="s">
        <v>169</v>
      </c>
      <c r="J7" s="25"/>
      <c r="K7" s="59" t="s">
        <v>170</v>
      </c>
      <c r="L7" s="59" t="s">
        <v>165</v>
      </c>
    </row>
    <row r="8" spans="1:13" ht="44.25" customHeight="1" x14ac:dyDescent="0.25">
      <c r="A8" s="24" t="s">
        <v>194</v>
      </c>
      <c r="B8" s="77">
        <v>2127000</v>
      </c>
      <c r="C8" s="25"/>
      <c r="D8" s="25"/>
      <c r="E8" s="64">
        <v>0.18</v>
      </c>
      <c r="F8" s="59" t="s">
        <v>255</v>
      </c>
      <c r="G8" s="59" t="s">
        <v>256</v>
      </c>
      <c r="H8" s="59" t="s">
        <v>171</v>
      </c>
      <c r="I8" s="59" t="s">
        <v>172</v>
      </c>
      <c r="J8" s="25"/>
      <c r="K8" s="59" t="s">
        <v>173</v>
      </c>
      <c r="L8" s="59" t="s">
        <v>166</v>
      </c>
    </row>
    <row r="9" spans="1:13" ht="45" x14ac:dyDescent="0.25">
      <c r="A9" s="56" t="s">
        <v>144</v>
      </c>
      <c r="B9" s="76">
        <v>4028658</v>
      </c>
      <c r="C9" s="57"/>
      <c r="D9" s="57"/>
      <c r="E9" s="62">
        <f>SUM(E10:E12)</f>
        <v>0.35000000000000003</v>
      </c>
      <c r="F9" s="57"/>
      <c r="G9" s="57"/>
      <c r="H9" s="57"/>
      <c r="I9" s="57"/>
      <c r="J9" s="57"/>
      <c r="K9" s="57"/>
      <c r="L9" s="58"/>
    </row>
    <row r="10" spans="1:13" ht="101.25" customHeight="1" x14ac:dyDescent="0.25">
      <c r="A10" s="24" t="s">
        <v>195</v>
      </c>
      <c r="B10" s="77">
        <v>2300000</v>
      </c>
      <c r="C10" s="25"/>
      <c r="D10" s="25"/>
      <c r="E10" s="64">
        <v>0.2</v>
      </c>
      <c r="F10" s="59" t="s">
        <v>174</v>
      </c>
      <c r="G10" s="59" t="s">
        <v>175</v>
      </c>
      <c r="H10" s="59" t="s">
        <v>176</v>
      </c>
      <c r="I10" s="59" t="s">
        <v>177</v>
      </c>
      <c r="J10" s="25"/>
      <c r="K10" s="59" t="s">
        <v>178</v>
      </c>
      <c r="L10" s="28"/>
    </row>
    <row r="11" spans="1:13" ht="111.75" customHeight="1" x14ac:dyDescent="0.25">
      <c r="A11" s="24" t="s">
        <v>196</v>
      </c>
      <c r="B11" s="77">
        <v>500000</v>
      </c>
      <c r="C11" s="25"/>
      <c r="D11" s="25"/>
      <c r="E11" s="64">
        <v>0.04</v>
      </c>
      <c r="F11" s="59" t="s">
        <v>198</v>
      </c>
      <c r="G11" s="59" t="s">
        <v>260</v>
      </c>
      <c r="H11" s="59" t="s">
        <v>179</v>
      </c>
      <c r="I11" s="59" t="s">
        <v>180</v>
      </c>
      <c r="J11" s="122" t="s">
        <v>261</v>
      </c>
      <c r="K11" s="59" t="s">
        <v>181</v>
      </c>
      <c r="L11" s="28"/>
    </row>
    <row r="12" spans="1:13" ht="55.5" customHeight="1" x14ac:dyDescent="0.25">
      <c r="A12" s="24" t="s">
        <v>197</v>
      </c>
      <c r="B12" s="77">
        <v>1228658</v>
      </c>
      <c r="C12" s="25"/>
      <c r="D12" s="25"/>
      <c r="E12" s="64">
        <v>0.11</v>
      </c>
      <c r="F12" s="59" t="s">
        <v>182</v>
      </c>
      <c r="G12" s="74" t="s">
        <v>257</v>
      </c>
      <c r="H12" s="59" t="s">
        <v>183</v>
      </c>
      <c r="I12" s="59" t="s">
        <v>184</v>
      </c>
      <c r="J12" s="25"/>
      <c r="K12" s="59" t="s">
        <v>181</v>
      </c>
      <c r="L12" s="28"/>
    </row>
    <row r="13" spans="1:13" ht="60" x14ac:dyDescent="0.25">
      <c r="A13" s="56" t="s">
        <v>231</v>
      </c>
      <c r="B13" s="76">
        <v>20000</v>
      </c>
      <c r="C13" s="57"/>
      <c r="D13" s="57"/>
      <c r="E13" s="78">
        <v>1.6999999999999999E-3</v>
      </c>
      <c r="F13" s="57"/>
      <c r="G13" s="57"/>
      <c r="H13" s="57"/>
      <c r="I13" s="57"/>
      <c r="J13" s="57"/>
      <c r="K13" s="57"/>
      <c r="L13" s="58"/>
    </row>
    <row r="14" spans="1:13" ht="58.5" customHeight="1" x14ac:dyDescent="0.25">
      <c r="A14" s="24" t="s">
        <v>229</v>
      </c>
      <c r="B14" s="77">
        <v>10000</v>
      </c>
      <c r="C14" s="25"/>
      <c r="D14" s="25"/>
      <c r="E14" s="63">
        <v>8.0000000000000004E-4</v>
      </c>
      <c r="F14" s="79" t="s">
        <v>258</v>
      </c>
      <c r="G14" s="79" t="s">
        <v>232</v>
      </c>
      <c r="H14" s="79" t="s">
        <v>233</v>
      </c>
      <c r="I14" s="79" t="s">
        <v>234</v>
      </c>
      <c r="J14" s="79"/>
      <c r="K14" s="59" t="s">
        <v>181</v>
      </c>
      <c r="L14" s="79" t="s">
        <v>167</v>
      </c>
    </row>
    <row r="15" spans="1:13" ht="69" customHeight="1" x14ac:dyDescent="0.25">
      <c r="A15" s="24" t="s">
        <v>230</v>
      </c>
      <c r="B15" s="77">
        <v>10000</v>
      </c>
      <c r="C15" s="25"/>
      <c r="D15" s="25"/>
      <c r="E15" s="63">
        <v>8.0000000000000004E-4</v>
      </c>
      <c r="F15" s="79" t="s">
        <v>235</v>
      </c>
      <c r="G15" s="79" t="s">
        <v>232</v>
      </c>
      <c r="H15" s="79" t="s">
        <v>233</v>
      </c>
      <c r="I15" s="79" t="s">
        <v>234</v>
      </c>
      <c r="J15" s="79"/>
      <c r="K15" s="79"/>
      <c r="L15" s="79" t="s">
        <v>167</v>
      </c>
    </row>
    <row r="16" spans="1:13" ht="33" customHeight="1" x14ac:dyDescent="0.25">
      <c r="A16" s="24" t="s">
        <v>41</v>
      </c>
      <c r="B16" s="77"/>
      <c r="C16" s="25"/>
      <c r="D16" s="25"/>
      <c r="E16" s="25"/>
      <c r="F16" s="25"/>
      <c r="G16" s="25"/>
      <c r="H16" s="25"/>
      <c r="I16" s="25"/>
      <c r="J16" s="25"/>
      <c r="K16" s="25"/>
      <c r="L16" s="28"/>
    </row>
    <row r="17" spans="1:12" x14ac:dyDescent="0.25">
      <c r="A17" s="120" t="s">
        <v>250</v>
      </c>
      <c r="B17" s="121">
        <f>B2+B5+B9+B13</f>
        <v>11567658</v>
      </c>
      <c r="C17" s="28"/>
      <c r="D17" s="28"/>
      <c r="E17" s="28"/>
      <c r="F17" s="28"/>
      <c r="G17" s="28"/>
      <c r="H17" s="28"/>
      <c r="I17" s="28"/>
      <c r="J17" s="28"/>
      <c r="K17" s="28"/>
      <c r="L17" s="28"/>
    </row>
  </sheetData>
  <phoneticPr fontId="23" type="noConversion"/>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2022-01-25T07:42:19Z</cp:lastPrinted>
  <dcterms:created xsi:type="dcterms:W3CDTF">2021-12-29T14:10:37Z</dcterms:created>
  <dcterms:modified xsi:type="dcterms:W3CDTF">2022-10-11T16:08:03Z</dcterms:modified>
</cp:coreProperties>
</file>