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4" l="1"/>
  <c r="B23" i="4"/>
  <c r="B12" i="1" l="1"/>
</calcChain>
</file>

<file path=xl/sharedStrings.xml><?xml version="1.0" encoding="utf-8"?>
<sst xmlns="http://schemas.openxmlformats.org/spreadsheetml/2006/main" count="317" uniqueCount="271">
  <si>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</si>
  <si>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</si>
  <si>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</si>
  <si>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</si>
  <si>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</si>
  <si>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</si>
  <si>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</si>
  <si>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</si>
  <si>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</si>
  <si>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</si>
  <si>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</si>
  <si>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</si>
  <si>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</si>
  <si>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</si>
  <si>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</si>
  <si>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</si>
  <si>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</si>
  <si>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</si>
  <si>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</si>
  <si>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</si>
  <si>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</si>
  <si>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</si>
  <si>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</si>
  <si>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</si>
  <si>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</si>
  <si>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</si>
  <si>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</si>
  <si>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</si>
  <si>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</si>
  <si>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</si>
  <si>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</si>
  <si>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</si>
  <si>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</si>
  <si>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</si>
  <si>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</si>
  <si>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</si>
  <si>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</si>
  <si>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</si>
  <si>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</si>
  <si>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</si>
  <si>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</si>
  <si>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</si>
  <si>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1.4 : xxx</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</si>
  <si>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</si>
  <si>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</si>
  <si>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</si>
  <si>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</si>
  <si>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</si>
  <si>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</si>
  <si>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</si>
  <si>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</si>
  <si>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</si>
  <si>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</si>
  <si>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</si>
  <si>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</si>
  <si>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</si>
  <si>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</si>
  <si>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</si>
  <si>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</si>
  <si>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</si>
  <si>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</si>
  <si>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</si>
  <si>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</si>
  <si>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</si>
  <si>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</si>
  <si>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</si>
  <si>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</si>
  <si>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t xml:space="preserve">□ Oui   □ Non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</si>
  <si>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</si>
  <si>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</si>
  <si>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</si>
  <si>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</si>
  <si>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</si>
  <si>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</si>
  <si>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</si>
  <si>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</si>
  <si>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</si>
  <si>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</si>
  <si>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</si>
  <si>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</si>
  <si>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</si>
  <si>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</si>
  <si>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</si>
  <si>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</si>
  <si>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</si>
  <si>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</si>
  <si>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</si>
  <si>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</si>
  <si>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</si>
  <si>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</si>
  <si>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</si>
  <si>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</si>
  <si>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</si>
  <si>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</si>
  <si>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</si>
  <si>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</si>
  <si>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</si>
  <si>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</si>
  <si>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</si>
  <si>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</si>
  <si>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</si>
  <si>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</si>
  <si>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</si>
  <si>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</si>
  <si>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</si>
  <si>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</si>
  <si>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</si>
  <si>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</si>
  <si>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</si>
  <si>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</si>
  <si>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</si>
  <si>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</si>
  <si>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</si>
  <si>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</si>
  <si>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</si>
  <si>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</si>
  <si>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</si>
  <si>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</si>
  <si>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</si>
  <si>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</si>
  <si>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</si>
  <si>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</si>
  <si>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</si>
  <si>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</si>
  <si>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</si>
  <si>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</si>
  <si>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</si>
  <si>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</si>
  <si>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</si>
  <si>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Parc Naturel Régional Médoc</t>
  </si>
  <si>
    <t>Syndicat Mixte de Gestion du Parc Naturel Régional Médoc</t>
  </si>
  <si>
    <t>Henri SABAROT, Président</t>
  </si>
  <si>
    <t>Caroline BARDINET,c.bardinet@pnr-médoc.fr</t>
  </si>
  <si>
    <t>CC Médoc Atlantique/CCCoeur de Presqu'ile/CC Médoc Estuaire/CC Médullienne</t>
  </si>
  <si>
    <t>Même périmètre</t>
  </si>
  <si>
    <t>oui</t>
  </si>
  <si>
    <t>Pages 2-3 de la candidature. Lé périmètre correspond au territoir de contractualisation régional</t>
  </si>
  <si>
    <t xml:space="preserve">Page 12 candidature </t>
  </si>
  <si>
    <t>Pages 13 -14 de la candidature</t>
  </si>
  <si>
    <t>Page 17 de la candidature</t>
  </si>
  <si>
    <t>Pages 19-32 de la candidature</t>
  </si>
  <si>
    <t>Page 18 de la cnadidature</t>
  </si>
  <si>
    <t>Page 33 de la cnadidature</t>
  </si>
  <si>
    <t>Page 34 de la candidature</t>
  </si>
  <si>
    <t>Sans objet</t>
  </si>
  <si>
    <t xml:space="preserve">Les enjeux ruraux sont pris en compte. Les deux fonds FEDER et LEADER ont vocation à soutenir des projets répondant ausx problématiques identifiées. </t>
  </si>
  <si>
    <t>4,88% (cf tableau verif)</t>
  </si>
  <si>
    <t>Suivi et évaluation à mis parcours avec un appui du réseau rural</t>
  </si>
  <si>
    <t>un collège public : 2 titulaires par interco membres + 1 titulaire smiddest +1titulaire CD33+1 titulaire SM PNR = 11 
un collège privé :  1 titulaire CCI + 1 titulaire CMA+ 1 titulaire Club des entrpreneurs Médoc + 1titulaire Chambre Agri+ 1 titulaire Groupement de productivité Forestière du Médoc + 1 titulaire CPIE Médoc, +1 titulaire UTM Médoc + 4 titulaire conseil de développement = 11 
50% public/privé. Pas d'autres groupe d'intérêt de défini.
double quorum  (50% de chaque collège)</t>
  </si>
  <si>
    <t>Objectif prioritaire 1 : Améliorerer la qualité de vie de l'attractivité du territoire</t>
  </si>
  <si>
    <t>Fiche-action 1.1 : Renforcer le déploiement d'équipements et services à destination de la population</t>
  </si>
  <si>
    <t>Fiche-action 1.2  : Améliorer la qualité paysagère du territoire</t>
  </si>
  <si>
    <t>Fiche-action 1.3 : Engager une politique de rréductiion de consommation d'énergie</t>
  </si>
  <si>
    <t>Objectif prioritaire 2 : Développer une offre de mobilité pour tous</t>
  </si>
  <si>
    <t xml:space="preserve">Fiche-action 2.1 : Coordonner le développement de l'offre de mobilité </t>
  </si>
  <si>
    <t>Fiche action 2.2 : consolider le maillage du territoire en itinéraires doux</t>
  </si>
  <si>
    <t>Fiche action 2.3 : Expériemnter des solutions de mobilités locales</t>
  </si>
  <si>
    <t>Objectif prioritaire 3 : Activer les ressources du territoire et structurer un tourisme durable</t>
  </si>
  <si>
    <t>Fiche-action 3.1 : Réinvestir et valoriser le patrimoine bâti</t>
  </si>
  <si>
    <t>Fiche-action 3.2 : Apporter des solutions aux difficultés de recrutement sur le territoire</t>
  </si>
  <si>
    <t>Fiche-action 3.3 : Accompagner et structrer un tourisme durable</t>
  </si>
  <si>
    <t>Objectif prioritaire 4 : Soutenir les filières ancrées dans le tissu Médocain</t>
  </si>
  <si>
    <t>Fiche-action 4.1 : Accompagner les initiatives économique innovantes</t>
  </si>
  <si>
    <t>Fiche-action 4.2 : Favoriser l'experimentation dans les secteurs de l'économie de proximité, l'économie circulaire et économie de proximité; l'économie circulaire et économie sociale et solidaire</t>
  </si>
  <si>
    <t>Objectif prioritaire 5 ingénierie de développement local</t>
  </si>
  <si>
    <t>Fiche-action 6 : Coopération</t>
  </si>
  <si>
    <t>Fiche action 7 : Animation, gestion évaluation du programme</t>
  </si>
  <si>
    <t>Etude, Aménagement, gros œuvre et second œuvre</t>
  </si>
  <si>
    <t>Entreprise publiques et privées</t>
  </si>
  <si>
    <t>CC, CD 33, Région nouvelle-Aquitaine ,Etat</t>
  </si>
  <si>
    <t>Nombre équipement structurant : 2
Nombre d'experimentation sur de nouveaux service : 3</t>
  </si>
  <si>
    <t>Ambition Numéro 5</t>
  </si>
  <si>
    <t>Etude, ingénierie, travaux (gros œuvre et second œuvre), équipements, clotures, plantations</t>
  </si>
  <si>
    <t>FEADER - MAEC entretien des haies pour les agriculteurs dont les haies existent</t>
  </si>
  <si>
    <t>Km de haies et lisières et feuillues céées
Nombre des communes accompagnés dans la mise en conformité de leur signalétique : 5</t>
  </si>
  <si>
    <t>Etude, ingénierie, travaux (gros œuvre et second œuvre)</t>
  </si>
  <si>
    <t xml:space="preserve">Entreprises publiques </t>
  </si>
  <si>
    <t>OS2-2</t>
  </si>
  <si>
    <t>Nombre de bâtiment rénové : 5</t>
  </si>
  <si>
    <t>Ambition n°3 et 6°</t>
  </si>
  <si>
    <t>Rénovation energétique des bâtiments publics</t>
  </si>
  <si>
    <t>Ingénierie, étude, experiemntation, formations/ateliers</t>
  </si>
  <si>
    <t>Entreprises publiques</t>
  </si>
  <si>
    <t>Réalisation de shémas ou étuds mobilité à l'echelle d'au moins 2 intercommunalité :2
Actions de sensibilisation propre pour tous : 2</t>
  </si>
  <si>
    <t>Ambition n°4</t>
  </si>
  <si>
    <t>Equiper les sentiers de randonnées et d'itinéraires cyclables existant (signalétique, bornes d'entretien ou de recharge), et création de nouveaux sentier (en site propre ou voies partagées)
itinéraire équestres</t>
  </si>
  <si>
    <t>Sigalétique, travaux, équipements, frais de communication</t>
  </si>
  <si>
    <t>Ambiitons n°4</t>
  </si>
  <si>
    <t>Nbre d'itinéraires créés</t>
  </si>
  <si>
    <t>Expérimetation de solutios alternative à la voiture indiviuelle, faciliter leur essaimage de faire de la question du dépalcement un moteur d'initiative social en favorisant et en soutenant l'expérimentaiton de nouvelles offres de dépalcement (système d'entraide intergénérationnelle, auto partage ,ect</t>
  </si>
  <si>
    <t>Etudes, équipement, travaux</t>
  </si>
  <si>
    <t>Nbre d'expérimentation de solution de mobilités locales : 2</t>
  </si>
  <si>
    <t>Rénover les sites patrimoniaux dans une logique d'accueil de nouveaux projets, d'intérêt général, qui permettrait à la fois de les mettres en valeur et de participer à un modèle de développement urbain plus durable, qui encourage la reconversion des sites existants</t>
  </si>
  <si>
    <t>Etudes,Travaux : gros œuvre et second oeuvvre</t>
  </si>
  <si>
    <t>Ambition n°5</t>
  </si>
  <si>
    <t>Etudes, travaux (gros oeuvresn second œuvre), équipement, fais de communication</t>
  </si>
  <si>
    <t>Nombre d'initatives soutenues : 3</t>
  </si>
  <si>
    <t xml:space="preserve">
-Poursuite de la structuration de l'organisation touristique médocaine avec la créaton et la rehabilitation des offices de tourisme 
-Poursuite de la sensibilisation aux bonnes pratiques permettant de reduire l'impact des activités touristiques sur l'environnement</t>
  </si>
  <si>
    <t>Etude,travaux (gros œuvre et second œuvre), équipements, signalétique, scénographie, frais de communication, intervention d'experts</t>
  </si>
  <si>
    <t xml:space="preserve">Entreprise publiques  </t>
  </si>
  <si>
    <t>Nbre d'office de tourisme soutenus : 2
Nbre de démarche ADS accompagnées : 2</t>
  </si>
  <si>
    <t>Nombre de sites patrimoniaux ayant trouvé uen nouvelle vocation : 2</t>
  </si>
  <si>
    <t>Ambition n°5 et 6</t>
  </si>
  <si>
    <t>Etude, travaux,équipements, frais de communication, intervention d'experts</t>
  </si>
  <si>
    <t>Nbre de projets soutenu : 10</t>
  </si>
  <si>
    <t>OS1-3 : aides aux entreprises : pas d'aide à l'accompagnement des PME sur le volet territorial
Pour la transformation et commercialisation des produits agricoles &lt; 300 000 €</t>
  </si>
  <si>
    <t>Ambitioon n°3</t>
  </si>
  <si>
    <t>Soutien à l'économie circulaire (des filières de recyclages aux activités de réemploi et de réparation) ainsi que l'ESS via des investissement permettant leur développement et l'inclusion sociale de tous les publics
Création , rehabilitation et equipements de bâtiments acueillant de nouveuax tiers lieux , avec des activités diverses</t>
  </si>
  <si>
    <t>Etudes, intervention d'expert, travaux (gros œuvre et second œuvre)</t>
  </si>
  <si>
    <t xml:space="preserve">OS4-1 intervient sur les dépenses de focntionnement permettant le développement de projet. La stratégie locale soutiendra  les investisements </t>
  </si>
  <si>
    <t>Coopérations interterritoriales  : favoriser l'itinérance nautique, pedestre, cyclable et equestre, améliroation de l'attractivité de le destination de l'Estuaire</t>
  </si>
  <si>
    <t>Frais salariaux et de dépalcement</t>
  </si>
  <si>
    <t>Frais salariaux et de dépalcement, frais de communication, études, intervention d'expert</t>
  </si>
  <si>
    <t>Entreprise publiques, associatons</t>
  </si>
  <si>
    <t xml:space="preserve">1) filières traditionnelles (filières foret-bois, agriculture)
-Tester des projets de nouvelle valorisation des ressources locale
-Favoriser la conception et la mise en oeuvre de dispositifs de soutien à l'innovation et à la diversification d'activités.
-Appuyer les projets de mutualisation entre entreprises visant le développement d'une spécificitéterritoriale ou d'amélioration des pratiques...
2) filière alimentaire/circuit court permettant l'accès de la population aux productions locales et de participer équitablement à un sytème de solidarité alimentaire avec la Métropole bordelaise en équipant le terrioire :
-d'outils de transformation et de comercialisation de produits agricoles
-de parcelles publiques permettant le développement d'une activité agricole
</t>
  </si>
  <si>
    <t>Soutenir les actions visant à analyser les pratiques, à évaluer les besoins et à definir les enjeux du territoire afin d'apporter des solutions adaptés et innovantes au territorie</t>
  </si>
  <si>
    <r>
      <rPr>
        <b/>
        <sz val="12"/>
        <color theme="1"/>
        <rFont val="Calibri"/>
        <family val="2"/>
        <scheme val="minor"/>
      </rPr>
      <t>1) Experimenter de nouveaux services :</t>
    </r>
    <r>
      <rPr>
        <sz val="12"/>
        <color theme="1"/>
        <rFont val="Calibri"/>
        <family val="2"/>
        <scheme val="minor"/>
      </rPr>
      <t xml:space="preserve">
-logement en proposant de nouvelles offres locatives existantes ; l'offre de santé (infrastructures facilitant la formation, l'acceuil de professionnel de santé, l'accompagnement de patients…)
-tout types de services aujourd'hui inexistant et qui repondent à des enjeux locaux
-la redynamisation des centre bourg 
</t>
    </r>
    <r>
      <rPr>
        <b/>
        <sz val="12"/>
        <color theme="1"/>
        <rFont val="Calibri"/>
        <family val="2"/>
        <scheme val="minor"/>
      </rPr>
      <t xml:space="preserve">2) grands équipements  </t>
    </r>
    <r>
      <rPr>
        <sz val="12"/>
        <color theme="1"/>
        <rFont val="Calibri"/>
        <family val="2"/>
        <scheme val="minor"/>
      </rPr>
      <t>:</t>
    </r>
    <r>
      <rPr>
        <b/>
        <sz val="12"/>
        <color theme="1"/>
        <rFont val="Calibri"/>
        <family val="2"/>
        <scheme val="minor"/>
      </rPr>
      <t xml:space="preserve">
</t>
    </r>
    <r>
      <rPr>
        <sz val="12"/>
        <color theme="1"/>
        <rFont val="Calibri"/>
        <family val="2"/>
        <scheme val="minor"/>
      </rPr>
      <t>- nautique
-éducation à l'environnement et au developpement durable : lieu ressource et rassembleur</t>
    </r>
  </si>
  <si>
    <r>
      <rPr>
        <b/>
        <sz val="11"/>
        <color theme="1"/>
        <rFont val="Calibri"/>
        <family val="2"/>
        <scheme val="minor"/>
      </rPr>
      <t xml:space="preserve">1) Favoriser le maitien et la reimplantation d'éléments structurants des paysages emblématique du Médoc : </t>
    </r>
    <r>
      <rPr>
        <sz val="11"/>
        <color theme="1"/>
        <rFont val="Calibri"/>
        <family val="2"/>
        <scheme val="minor"/>
      </rPr>
      <t xml:space="preserve">
-identifier et valoriser les élements bâtis associés aux cours d'eau
-Maintenir, restaurer et reimplnater les haies champetres constitutives des prairies bocagères des marais médoquins
-Favoriser l'enherbement ou la plantation d'arbres ou de haies aux abords des routes et en interface avec les parcelles agricoles
-Encourager les modes de gestions écologiques des espaces natruels ( ex : écopastoralisme)
</t>
    </r>
    <r>
      <rPr>
        <b/>
        <sz val="11"/>
        <color theme="1"/>
        <rFont val="Calibri"/>
        <family val="2"/>
        <scheme val="minor"/>
      </rPr>
      <t>2) maitriser l'affichage publicitaire et harmoniser la signalétique sur le territoire tel qu'indiqué dans la charte de signalétique et de publicité PNR Médoc en accompagnant les collectivités dans la résoption de leur affichage publicitaire non conforme et la mise en place d'une sigalétique éfficace de qualité</t>
    </r>
  </si>
  <si>
    <t>etude ingénierie; frais de communication , intervention d'expert</t>
  </si>
  <si>
    <t>Structure porteuse du Gal Médoc</t>
  </si>
  <si>
    <t>CRNA</t>
  </si>
  <si>
    <t>Encourager les initiatives pour améliorer  l'accueil et la et vie des jeunes travailleurs saisonniers:
-accueillir des formations
-proposer des condition sanitaire et d'hebergements dignes et acceptables
-favoriser l'insertion sociale profesionnelle</t>
  </si>
  <si>
    <r>
      <t></t>
    </r>
    <r>
      <rPr>
        <sz val="11"/>
        <color theme="1"/>
        <rFont val="Symbol"/>
        <family val="1"/>
        <charset val="2"/>
      </rPr>
      <t xml:space="preserve"> </t>
    </r>
    <r>
      <rPr>
        <sz val="11"/>
        <color theme="1"/>
        <rFont val="Calibri"/>
        <family val="2"/>
        <scheme val="minor"/>
      </rPr>
      <t xml:space="preserve">Candidature recevable (l'ensemble des éléments est fourni par le candidat)/Date recevabilité :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</si>
  <si>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</si>
  <si>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r>
      <rPr>
        <b/>
        <u/>
        <sz val="14"/>
        <color theme="1"/>
        <rFont val="Calibri"/>
        <family val="2"/>
        <scheme val="minor"/>
      </rPr>
      <t>Points fort</t>
    </r>
    <r>
      <rPr>
        <b/>
        <sz val="14"/>
        <color theme="1"/>
        <rFont val="Calibri"/>
        <family val="2"/>
        <scheme val="minor"/>
      </rPr>
      <t>s : Le périmètre et les enjeux du territoire sont clairement définis et affichés. La declinaison des objectifs stratégiques et des fiches action est cohérente avec le diagnostic du territoire. La structure porteuse a l'expérience de la programmation 14/20 pour le programme LEADER</t>
    </r>
  </si>
  <si>
    <t>non indiqué</t>
  </si>
  <si>
    <t xml:space="preserve">Pas de description des dispositions prises pour que leader soit fléché exclusivement sur le rural : expliciter urbain et rural </t>
  </si>
  <si>
    <t>Gestion des groupes d'intérêt 
Modalités mises  en œuvre pour prévenir les conflit d'intérêt
Modalité pour respecter la logique territoriale exprimée dans les attendus?
Vigilence sur les représentant des chambres consulaires (salarié=public;élu= privé)</t>
  </si>
  <si>
    <t xml:space="preserve">EVALUATION GLOBALE </t>
  </si>
  <si>
    <t xml:space="preserve">Decription claire de la zone géographique via une carte + description synthétique chiffrée. Commune de Vensac territoire Gal mais hors PNR </t>
  </si>
  <si>
    <t>Appui sur la charte du PNR (4 CC, Département de Gironde, Région NA signataires)
Une étude Destination Médoc retenue au titre du SPOTT (Structuration Pôles Touristiques Territoriaux)
Analyse AFOM (atouts/faiblesses)</t>
  </si>
  <si>
    <t xml:space="preserve">Pas de définition de l'urbain. Description de la richesse du territoire : (littoral, foret, agricole, marais et dunes). La ruralité n'est pas précisée dans la candidature mais elle est induite par la configuration du territoire et ses problèmatiques. L'enjeu ubain n'est pas totalement absent puisque la ville de bordeaux est très proche du territoire. Bordeaux Métropole a été associé à la démarche de concertation. Mais dans quelles mesure? sur quels enjeux? </t>
  </si>
  <si>
    <t>4 objectifs stratégiques cohérents avec les enjeux identiifiés à l'echelle du territoire : 
-Améliorer la qualité de vie et l'attractivité du territoire
-Développer une offre de mobilité pour tous 
-Activer les ressources du territoire et structurer un tourisme durable 
-Soutenir les filières ancrées dans le tissu médocain.
 4 objectifs stratégiques thématiques + ingénierie de développement local en objectif stratégique dans la maquette (une fiche action) + fiche action coopération + fiche action Animation</t>
  </si>
  <si>
    <t>Les ambitions Néoterra sont mentionées dans les fiches action (hors fiche action 3-2,fiche action 4-2 fiche action 5,6,7)</t>
  </si>
  <si>
    <t>Affichage de l'innovation dans les" activités traditionnelles" et  "innovations dans les secteurs traditionnels (sylviculture, viticulture). Il ne ressort pas de la candidature, une logique ou une matérialité d'action innovante.
Mobilisation des diffrents acteurs (public/ privé) pour un travail en réseau s'agissant de  la préparation de la candidature et la mise en oeuvre de la programmation. + réseau rural
Une fiche action 5 soutien à l'ingénierie de développement local (171 824 € fléché sur le FEDER) .Une fiche action Coopération (6) sont  présentes dans le plan d'action (35 000 € fléché sur LEADER).
 Les spécificités DLAL ne sont pas mis en exergue.</t>
  </si>
  <si>
    <t>Spécificités du DLAL non précisées (innovation, travail en réseau)</t>
  </si>
  <si>
    <t>un fond par fiche action. Les montants financiers correspondent entre la maquette, les fiches action et l'enveloppe allouée. Ligne de partage au sein de la staratégie par thématique.</t>
  </si>
  <si>
    <t>1 ETP dédié à l'animation gestion "LEADER "(même configuration que 14/20) au sein de la structure porteuse et "des chargés de mission thématiques du PNR (minimum de 8).L'animation territoriale hors LEADER sera  menée essentiellement par les chargés de mission thématiques sans que les missions soient précisés (missions miroir à celle du chargé de mission LEADER?)
1 ETP  spécifiquement dédié à l'animation/ gestion LEADER pour les missions de gestion du programme, animation générale du programme, accompagnement des porteurs de projets, la communication, l'accompagnement des projets de coopération, le suivi du programme et la contribution à son évaluation, la participation au Réseau Rural Régional et Européen.</t>
  </si>
  <si>
    <t>Suivi des préconisations du réseau rural aquitain : suivi financier qualitatif en continu, bilan annuel présenté en comité, évaluation a mi-parcours, évaluation finale. 1  ETP LEADER qui comprend : la gestion du programme, l'animation générale du programme et l'accompagnement des projets de coopération, le suivi du programme et la contribution à son évaluation, la participation au Réseau Rural Régional, National et Européen. La candidature ne mentionne pas certains aspects techniques de l'accompagnement (pas de comité technique ou de financeur, pas d'appui aux techniciens des intercommunalités dans le processus d'utilisaiton de ressources ?).</t>
  </si>
  <si>
    <t>Le PNR est une structure porteuse solide avec l'experience de la progammtion 14/20</t>
  </si>
  <si>
    <t>La démarche de mobilisation et concertation autour de la candidature a été en partie mutalisée avec le projet de contractualisation Régionale et de Bordeaux Métropole, afin d'assurer une bonne coordination et la complémentarité des dispositifs. Mobilisation des acteurs via les réunions du comité de programmation (notamment pour mobiliser les acteurs privés) espace d'information et échanges concernant la nouvelle stratégie. 
Appui des services techniques du Département et de la Région pour les enjeux et la logique de financement. Pas de spécification sur les moyens d'action et la communication.</t>
  </si>
  <si>
    <t>Préciser la mobilisation des acteurs pour l'élaboration de la stratégie.Quelles modalités de concertation (hors échanges Comité de programmation) Quelles modalités de communication  ?</t>
  </si>
  <si>
    <t>Volonté d'un comité de programmation dont les membres sont représentatifs des intérêts du territoire qu'ils soient public/privé et représentatifs des thématiques portées dans la stratégie de développement.
Pas de focus sur une sollicitation des associations des habitants</t>
  </si>
  <si>
    <t xml:space="preserve">oui </t>
  </si>
  <si>
    <t xml:space="preserve">Développer et préciser les modalités d'accompagnement des acteurs locaux </t>
  </si>
  <si>
    <t>Alerte : Appui du réseau rural n'est pas encore determiné.</t>
  </si>
  <si>
    <r>
      <rPr>
        <b/>
        <u/>
        <sz val="14"/>
        <color theme="1"/>
        <rFont val="Calibri"/>
        <family val="2"/>
        <scheme val="minor"/>
      </rPr>
      <t>Points faibles</t>
    </r>
    <r>
      <rPr>
        <b/>
        <sz val="14"/>
        <color theme="1"/>
        <rFont val="Calibri"/>
        <family val="2"/>
        <scheme val="minor"/>
      </rPr>
      <t xml:space="preserve"> : La candidature est très incomplète. Les enjeux du territoire liés au rural et/ou à l'urbain ne sont pas clairement définis. Les spécificités du DLAL ne sont pas indiquées (innovation et travail en réseau notamment). Les modalités d'accompagnement des acteurs locaux et les modalités d'animation sont insuffisamment précisées. Les modalités d'association des acteurs du territoire et le processus de gouvernance ne sont pas détaillés. </t>
    </r>
  </si>
  <si>
    <r>
      <rPr>
        <b/>
        <u/>
        <sz val="14"/>
        <color theme="1"/>
        <rFont val="Calibri"/>
        <family val="2"/>
        <scheme val="minor"/>
      </rPr>
      <t>Informations complémentaires</t>
    </r>
    <r>
      <rPr>
        <b/>
        <sz val="14"/>
        <color theme="1"/>
        <rFont val="Calibri"/>
        <family val="2"/>
        <scheme val="minor"/>
      </rPr>
      <t xml:space="preserve"> : 
- Définir les enjeux ruraux et/ou urbains du territoire : dispositions prises pour que LEADER soit fléché exclusivement sur le rural (quelle est la définition de la zone rurale du territoire ? exclusions prévues dans l'AAC et celles proposées éventuellement)
- Préciser la prise en compte des spécificités du DLAL et notamment l’innovation et le travail en réseau dans la stratégie du territoire. 
- Préciser le processus de mobilisation des acteurs lors de l’élaboration de la présente candidature : décrire notamment les modalités d'association des partenaires, les actions de communication mises en place.
- Préciser le processus de mobilisation des acteurs tout au long de la future programmation (mise œuvre de la stratégie) avec la mention d'actions concrètes : modalités de renforcement de la capacité des acteurs à élaborer et mettre en œuvre des projets notamment dans la phase d’émergence des projets, optimisation de la mobilisation des fonds, actions de communication...
- Préciser les modalités d'animation du GAL/Gouvernance : quelles sont les dispositions prises pour s'assurer que la prise de décision n'appartienne pas à aucun groupe d'intérêt en particulier ? Comment le territoire s’assure qu’il y aura un minimum de représentativité dans la prise de décision ? ainsi qu’un minimum de représentation du privé ?  Quelles sont les modalités de vérification d’absence de conflits d'intérêt ? 
- Revoir la fiche action 5 "ingénierie développement local" : les actions d'animation de la stratégie interterritoriale doivent être fléchées uniquement dans la fiche action 7 "Animation/gestion/évaluation du volet territorial des Fonds Européens" (LEADER + OS5 FEDER)
- Précsions à apporter concernant la fiche action 1.3 : « Engager une politique de réduction de consommation d’énergie des bâtiments publics » car cet objectif relève de l’OSP 2.1.1 du FEDER « Efficacité énergétique du parc tertiaire et résidentiel ». Seuls les projets de réhabilitation des bâtiments publics dans leur ensemble sont éligibles à l’OS 5 du FEDER. 
</t>
    </r>
  </si>
  <si>
    <t>Retour Information complémentaire du territoire</t>
  </si>
  <si>
    <t>(note initiale ; 28/36)</t>
  </si>
  <si>
    <t xml:space="preserve">Le GAL précise qu'il n'existe pas d'enjeux urbains sur le territoire. L'ensemble des 51 communes a moins de 25 000 habitants et la densité moyenne est de 49 hab/km². </t>
  </si>
  <si>
    <t xml:space="preserve">Les précisions nécessaires ont été apportées concernant la méthode de concertation. Elle  a réposé sur : une capitalisation des démarches territoriales existantes et des éléments de diagnostic issus du dossier statistique et cartographique transmis par la DATAR, Giroscopie : protrait du Département réalisé par l'Aurba, du plan départemental de l'habitat, des PCET...
Ces démarches ont permis d'appréhender les principaux enjeux et besoins du territoire et d'effectuer une 1ère analyse et présentation du cadre stratégique en CoPil du contrat régional composé de mmebres des 4 Com com et du PNR. 
Cette 1ère analyse a été complétée et vérifiée par une série d'entretiens sur 5 mois auprès des principales structures publiques (communes, Com Com, Conservatoire du littoral et GIP) et acteurs clés. 
Les membres publics et privés  (représentants professionnels, acteurs touristiques, associatifs, de l'emploi insertiondu CoProg LEADER ont également été mobilisés : 3 temps d'échange concernant la nouvelle stratégie. </t>
  </si>
  <si>
    <t xml:space="preserve">Les fiche action 5 et 7 ont été modifiées afin de prendre en compte la demande de distinction de l'ingénierie leader et feder. </t>
  </si>
  <si>
    <t>Lignes de partage : alerte pour certaines fiches action (voir plan d'action)  qui pourraient relever d'autres OS du FEDER ou d'autres mesures du FEADER
Revoir la fiche action 5 "ingénierie développement local" : les actions d'animation de la stratégie interterritoriale doivent être fléchées uniquement dans la fiche action 7 "Animation/gestion/évaluation du volet territorial des Fonds Européens" (LEADER + OS5 FEDER)</t>
  </si>
  <si>
    <t>Le socle FEDER pour les FA est dans l'ensemble respecté sauf pour la FA 5 ingenierie developpement local fléché sur le fond FEDER. 
Il n'y a pas de Logigramme.
La dimension DLAL n'est pas mentionnée dans les FA</t>
  </si>
  <si>
    <t xml:space="preserve">Les spécificités du DLAL dans la mise en œuvre de la stratégie du GAL Médoc ont été précisées. </t>
  </si>
  <si>
    <t xml:space="preserve">Les modalités d'animation ont été précisées : les chargés d'animation thématiques du Syndicat Mixte du PNR Médoc ne sont pas des animateurs du programme européen, ils ont des missions spécifiques mais leur connaissance du territoire et de ses acteurs les amènent à collaborer étroitement avec l'animateur du GAL. Lors du précédent programme, le GAL n'a pas eu recours aux 1,5 ETP recommandé, de par la présence d'une équipe de 8 chargés de mission du sein du PNR. L'animation de la stratégie territoriale est de fait menée par les chargé de missions thématiques du PNR mais non financée par l'enveloppe d'animation/gestion. Si cela s'avère nécessaire, la structure porteuse accordera des moyens humains supplémentaires pour assurer la bonne mise en oeuvre du programme. </t>
  </si>
  <si>
    <t xml:space="preserve"> Préciser le processus de mobilisation des acteurs tout au long de la future programmation (mise œuvre de la stratégie) avec la mention d'actions concrètes : modalités de renforcement de la capacité des acteurs à élaborer et mettre en œuvre des projets notamment dans la phase d’émergence des projets, optimisation de la mobilisation des fonds, actions de communication...</t>
  </si>
  <si>
    <t xml:space="preserve">Les précisions demandées ont été apportées : une commission d'audition des porteurs de projets sera proposée ainsi que l'organisation d'un groupe de travail des financeurs et des réunions techniques régulières 
La communuication auprès des habitants et partenaires est préciée avec des exemples d'actions à mettre en oeuvre. </t>
  </si>
  <si>
    <t>36/36</t>
  </si>
  <si>
    <t xml:space="preserve">Les précisions demandées ont été apportées : une commission d'audition des porteurs de projets sera proposée ainsi que l'organisation d'un groupe de travail des financeurs et des réunions techniques régulières 
La communuication auprès des habitants et partenaires est préciée avec des exemples d'actions à mettre en oeuvre. 
L'association des partenaires tout au long de la programmation est précisée : au lancement du programme avec un temps spécifique puis des échanges annuels + Comité de financeurs 
</t>
  </si>
  <si>
    <r>
      <rPr>
        <u/>
        <sz val="11"/>
        <color theme="1"/>
        <rFont val="Calibri"/>
        <family val="2"/>
        <scheme val="minor"/>
      </rPr>
      <t></t>
    </r>
    <r>
      <rPr>
        <u/>
        <sz val="11"/>
        <color theme="1"/>
        <rFont val="Calibri"/>
        <family val="2"/>
      </rPr>
      <t>X</t>
    </r>
    <r>
      <rPr>
        <u/>
        <sz val="11"/>
        <color theme="1"/>
        <rFont val="Symbol"/>
        <family val="1"/>
        <charset val="2"/>
      </rPr>
      <t xml:space="preserve"> </t>
    </r>
    <r>
      <rPr>
        <u/>
        <sz val="11"/>
        <color theme="1"/>
        <rFont val="Calibri"/>
        <family val="2"/>
        <scheme val="minor"/>
      </rPr>
      <t xml:space="preserve">Candidature incomplète : </t>
    </r>
    <r>
      <rPr>
        <sz val="11"/>
        <color theme="1"/>
        <rFont val="Calibri"/>
        <family val="2"/>
        <scheme val="minor"/>
      </rPr>
      <t xml:space="preserve">
Pièces manquantes/Elements non recevables : Statuts du PNR Médoc 
Date de demande des compléments d'information et délai de réponse : 11/07/22 </t>
    </r>
  </si>
  <si>
    <t>Les statuts de la structure porteuse du GAL ont été fournis le 26/08/2022</t>
  </si>
  <si>
    <t>L'ensemble des délibérations ont été transmises le 16/09/2022</t>
  </si>
  <si>
    <t xml:space="preserve">X Candidature recevable après réception des pièces complémentaires : 
Pièces reçues : statuts du PNR Médoc 
Date de réception des pièces manquantes  : 26/08/2022 </t>
  </si>
  <si>
    <r>
      <t xml:space="preserve"> Liste des pièces manquantes :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(cf liste détaillée)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26/08/2022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</si>
  <si>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Appui sur les stratégies existantes et en cours : Charte du PNR, contrat de relance et transition écologique, projet de territoire, OPAH et contractualisation avec la région</t>
  </si>
  <si>
    <t xml:space="preserve">Animation dédiée à LEADER et animation territoriale scindées en deux fiches action ? 8 chargés de mission thématiques pour des missions d'animation identiques à celles du chargés de mission LEADER.
L'idée de "seconder", par les chargés de mission thématiques, l'animateur pose question compte tenu des missions respectives de chacun  financées sur deux fiches actions et deux fonds différents  (hypothèse à questionner) </t>
  </si>
  <si>
    <t xml:space="preserve">Reprise du double quorum avec 1 collège public (11 titulaires/11 suppléants) et 1 collège privé (11 titulaires/11 suppléants) : 1er quorum 50% des membres présents et 2ème quorum : 50% de chaque groupe présent pour répondre à la non prise de décision d'un groupe sur un autre 
La gestion des conflits d'inérêts est précisée : indication dans l'ODJ du CoProg des membres du comité impliqués dans chaque projet pour leur non participation au vote + lors de l'émargement indications par chaque membre de sa situation + modalités à nouveau vérifiées en séance et notifiées par projet dans le CR du CoProg. </t>
  </si>
  <si>
    <t>Gestion,animation  communication de la stratégie territoriale</t>
  </si>
  <si>
    <r>
      <t>Ingénierie de projet pour completer les moyens existants en :
-renforçant la mise en réseau d'acteurs et le maillage du territoire autour d'une thématique 
-encouregeant les projets colectifs et paratgés</t>
    </r>
    <r>
      <rPr>
        <sz val="11"/>
        <color theme="1"/>
        <rFont val="Calibri"/>
        <family val="2"/>
        <scheme val="minor"/>
      </rPr>
      <t xml:space="preserve">
-amorçant des projets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</si>
</sst>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43" formatCode="_-* #,##0.00\ _€_-;\-* #,##0.00\ _€_-;_-* &quot;-&quot;??\ _€_-;_-@_-"/>
    <numFmt numFmtId="164" formatCode="_-* #,##0\ _€_-;\-* #,##0\ _€_-;_-* &quot;-&quot;??\ _€_-;_-@_-"/>
  </numFmts>
  <fonts count="29"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i/>
      <sz val="11"/>
      <name val="Calibri"/>
      <family val="2"/>
      <scheme val="minor"/>
    </font>
    <font>
      <b/>
      <u/>
      <sz val="14"/>
      <color theme="1"/>
      <name val="Calibri"/>
      <family val="2"/>
      <scheme val="minor"/>
    </font>
    <font>
      <b/>
      <sz val="11"/>
      <color theme="1"/>
      <name val="Symbol"/>
      <family val="1"/>
      <charset val="2"/>
    </font>
    <font>
      <b/>
      <sz val="11"/>
      <color theme="1"/>
      <name val="Calibri"/>
      <family val="2"/>
    </font>
    <font>
      <u/>
      <sz val="11"/>
      <color theme="1"/>
      <name val="Calibri"/>
      <family val="2"/>
      <scheme val="minor"/>
    </font>
    <font>
      <u/>
      <sz val="11"/>
      <color theme="1"/>
      <name val="Calibri"/>
      <family val="2"/>
    </font>
    <font>
      <u/>
      <sz val="11"/>
      <color theme="1"/>
      <name val="Symbol"/>
      <family val="1"/>
      <charset val="2"/>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43" fontId="19" fillId="0" borderId="0" applyFont="0" applyFill="0" applyBorder="0" applyAlignment="0" applyProtection="0"/>
  </cellStyleXfs>
  <cellXfs count="108">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0" borderId="1" xfId="0" applyBorder="1" applyAlignment="1">
      <alignment horizontal="left" vertical="center"/>
    </xf>
    <xf numFmtId="0" fontId="0"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0"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0" fontId="13" fillId="0" borderId="1" xfId="0" applyFont="1" applyBorder="1" applyAlignment="1">
      <alignment horizontal="left" vertical="center" wrapText="1"/>
    </xf>
    <xf numFmtId="164" fontId="20" fillId="0" borderId="1" xfId="1" applyNumberFormat="1" applyFont="1" applyBorder="1" applyAlignment="1">
      <alignment horizontal="left" vertical="center"/>
    </xf>
    <xf numFmtId="0" fontId="7" fillId="0" borderId="1" xfId="0" applyFont="1" applyBorder="1" applyAlignment="1">
      <alignment horizontal="left" vertical="center" wrapText="1"/>
    </xf>
    <xf numFmtId="4" fontId="1" fillId="0" borderId="1" xfId="0" applyNumberFormat="1" applyFont="1" applyBorder="1" applyAlignment="1">
      <alignment horizontal="left" vertical="center" wrapText="1"/>
    </xf>
    <xf numFmtId="6" fontId="0" fillId="3" borderId="1" xfId="0" applyNumberFormat="1" applyFill="1" applyBorder="1" applyAlignment="1">
      <alignment horizontal="left" vertical="center" wrapText="1"/>
    </xf>
    <xf numFmtId="14" fontId="0" fillId="0" borderId="1" xfId="0" applyNumberFormat="1" applyBorder="1" applyAlignment="1">
      <alignment vertical="center" wrapText="1"/>
    </xf>
    <xf numFmtId="0" fontId="0" fillId="0" borderId="1" xfId="0" applyBorder="1" applyAlignment="1">
      <alignment horizontal="center" vertical="center" wrapText="1"/>
    </xf>
    <xf numFmtId="0" fontId="0" fillId="10" borderId="1" xfId="0" applyFill="1" applyBorder="1" applyAlignment="1">
      <alignment horizontal="center" vertical="center" wrapText="1"/>
    </xf>
    <xf numFmtId="4" fontId="0" fillId="0" borderId="0" xfId="0" applyNumberFormat="1" applyAlignment="1">
      <alignment vertical="center" wrapText="1"/>
    </xf>
    <xf numFmtId="10" fontId="0" fillId="0" borderId="0" xfId="0" applyNumberFormat="1" applyAlignment="1">
      <alignment vertical="center" wrapText="1"/>
    </xf>
    <xf numFmtId="10" fontId="14" fillId="0" borderId="1" xfId="0" applyNumberFormat="1" applyFont="1" applyBorder="1" applyAlignment="1">
      <alignment vertical="center" wrapText="1"/>
    </xf>
    <xf numFmtId="3" fontId="0" fillId="0" borderId="1" xfId="0" applyNumberFormat="1" applyBorder="1" applyAlignment="1">
      <alignment wrapText="1"/>
    </xf>
    <xf numFmtId="3" fontId="0" fillId="0" borderId="0" xfId="0" applyNumberFormat="1"/>
    <xf numFmtId="0" fontId="0" fillId="0" borderId="12" xfId="0" applyFill="1" applyBorder="1" applyAlignment="1">
      <alignment wrapText="1"/>
    </xf>
    <xf numFmtId="0" fontId="20" fillId="0" borderId="1" xfId="0" applyFont="1" applyBorder="1" applyAlignment="1">
      <alignment wrapText="1"/>
    </xf>
    <xf numFmtId="4" fontId="22" fillId="3" borderId="1" xfId="0" applyNumberFormat="1" applyFont="1" applyFill="1" applyBorder="1" applyAlignment="1">
      <alignment horizontal="left" vertical="center" wrapText="1"/>
    </xf>
    <xf numFmtId="0" fontId="12" fillId="0" borderId="0" xfId="0" applyFont="1" applyAlignment="1">
      <alignment vertical="center" wrapText="1"/>
    </xf>
    <xf numFmtId="0" fontId="0" fillId="0" borderId="1" xfId="0" applyBorder="1" applyAlignment="1">
      <alignment horizontal="right" vertical="center" wrapText="1"/>
    </xf>
    <xf numFmtId="0" fontId="1" fillId="8" borderId="1" xfId="0" applyFont="1" applyFill="1" applyBorder="1" applyAlignment="1">
      <alignment vertical="center" wrapText="1"/>
    </xf>
    <xf numFmtId="0" fontId="9" fillId="10"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4" zoomScaleNormal="100" workbookViewId="0">
      <selection sqref="A1:XFD4"/>
    </sheetView>
  </sheetViews>
  <sheetFormatPr baseColWidth="10" defaultRowHeight="14.5" x14ac:dyDescent="0.35"/>
  <cols>
    <col min="1" max="1" width="42.7265625" style="2" customWidth="1"/>
    <col min="2" max="2" width="82.81640625" style="2" customWidth="1"/>
  </cols>
  <sheetData>
    <row r="1" spans="1:8" ht="51" customHeight="1" x14ac:dyDescent="0.35">
      <c r="A1" s="67" t="s">
        <v>0</v>
      </c>
      <c r="B1" s="68"/>
    </row>
    <row r="2" spans="1:8" ht="35.25" customHeight="1" x14ac:dyDescent="0.35">
      <c r="A2" s="3" t="s">
        <v>1</v>
      </c>
      <c r="B2" s="3" t="s">
        <v>129</v>
      </c>
      <c r="C2" s="1"/>
      <c r="D2" s="1"/>
      <c r="E2" s="1"/>
      <c r="F2" s="1"/>
      <c r="G2" s="1"/>
      <c r="H2" s="1"/>
    </row>
    <row r="3" spans="1:8" ht="35.25" customHeight="1" x14ac:dyDescent="0.35">
      <c r="A3" s="4" t="s">
        <v>64</v>
      </c>
      <c r="B3" s="5" t="s">
        <v>130</v>
      </c>
    </row>
    <row r="4" spans="1:8" ht="35.25" customHeight="1" x14ac:dyDescent="0.35">
      <c r="A4" s="5" t="s">
        <v>3</v>
      </c>
      <c r="B4" s="5" t="s">
        <v>131</v>
      </c>
    </row>
    <row r="5" spans="1:8" ht="35.25" customHeight="1" x14ac:dyDescent="0.35">
      <c r="A5" s="5" t="s">
        <v>4</v>
      </c>
      <c r="B5" s="5" t="s">
        <v>132</v>
      </c>
    </row>
    <row r="6" spans="1:8" ht="35.25" customHeight="1" x14ac:dyDescent="0.35">
      <c r="A6" s="5" t="s">
        <v>2</v>
      </c>
      <c r="B6" s="48">
        <v>107488</v>
      </c>
    </row>
    <row r="7" spans="1:8" ht="35.25" customHeight="1" x14ac:dyDescent="0.35">
      <c r="A7" s="5" t="s">
        <v>63</v>
      </c>
      <c r="B7" s="5" t="s">
        <v>133</v>
      </c>
    </row>
    <row r="8" spans="1:8" ht="35.25" customHeight="1" x14ac:dyDescent="0.35">
      <c r="A8" s="5" t="s">
        <v>82</v>
      </c>
      <c r="B8" s="47">
        <v>0</v>
      </c>
    </row>
    <row r="9" spans="1:8" ht="35.25" customHeight="1" x14ac:dyDescent="0.35">
      <c r="A9" s="7" t="s">
        <v>38</v>
      </c>
      <c r="B9" s="6" t="s">
        <v>134</v>
      </c>
      <c r="C9" s="1"/>
      <c r="D9" s="1"/>
      <c r="E9" s="1"/>
      <c r="F9" s="1"/>
      <c r="G9" s="1"/>
      <c r="H9" s="1"/>
    </row>
    <row r="10" spans="1:8" ht="35.25" customHeight="1" x14ac:dyDescent="0.35">
      <c r="A10" s="5" t="s">
        <v>39</v>
      </c>
      <c r="B10" s="49" t="s">
        <v>13</v>
      </c>
    </row>
    <row r="11" spans="1:8" ht="35.25" customHeight="1" x14ac:dyDescent="0.35">
      <c r="A11" s="5" t="s">
        <v>66</v>
      </c>
      <c r="B11" s="5" t="s">
        <v>13</v>
      </c>
    </row>
    <row r="12" spans="1:8" ht="35.25" customHeight="1" x14ac:dyDescent="0.35">
      <c r="A12" s="3" t="s">
        <v>7</v>
      </c>
      <c r="B12" s="62">
        <f>B13+B14</f>
        <v>3818464</v>
      </c>
    </row>
    <row r="13" spans="1:8" ht="35.25" customHeight="1" x14ac:dyDescent="0.35">
      <c r="A13" s="4" t="s">
        <v>5</v>
      </c>
      <c r="B13" s="50">
        <v>2121824</v>
      </c>
    </row>
    <row r="14" spans="1:8" ht="35.25" customHeight="1" x14ac:dyDescent="0.35">
      <c r="A14" s="4" t="s">
        <v>6</v>
      </c>
      <c r="B14" s="50">
        <v>1696640</v>
      </c>
    </row>
    <row r="15" spans="1:8" ht="35.25" customHeight="1" x14ac:dyDescent="0.35">
      <c r="A15" s="7" t="s">
        <v>8</v>
      </c>
      <c r="B15" s="6"/>
    </row>
    <row r="16" spans="1:8" ht="35.25" customHeight="1" x14ac:dyDescent="0.35">
      <c r="A16" s="3" t="s">
        <v>40</v>
      </c>
      <c r="B16" s="51" t="s">
        <v>225</v>
      </c>
    </row>
    <row r="17" spans="1:2" ht="35.25" customHeight="1" x14ac:dyDescent="0.35">
      <c r="A17" s="28" t="s">
        <v>106</v>
      </c>
      <c r="B17" s="28" t="s">
        <v>67</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election activeCell="C22" sqref="C22"/>
    </sheetView>
  </sheetViews>
  <sheetFormatPr baseColWidth="10" defaultRowHeight="14.5" x14ac:dyDescent="0.35"/>
  <cols>
    <col min="1" max="1" width="61.81640625" style="11" customWidth="1"/>
    <col min="2" max="2" width="40.81640625" style="11" customWidth="1"/>
    <col min="3" max="4" width="11.453125" style="12"/>
    <col min="5" max="5" width="37.81640625" style="12" customWidth="1"/>
  </cols>
  <sheetData>
    <row r="1" spans="1:5" ht="51.75" customHeight="1" x14ac:dyDescent="0.35">
      <c r="A1" s="75" t="s">
        <v>9</v>
      </c>
      <c r="B1" s="76"/>
      <c r="C1" s="76"/>
      <c r="D1" s="76"/>
      <c r="E1" s="77"/>
    </row>
    <row r="2" spans="1:5" s="8" customFormat="1" ht="41.25" customHeight="1" x14ac:dyDescent="0.35">
      <c r="A2" s="81" t="s">
        <v>101</v>
      </c>
      <c r="B2" s="83" t="s">
        <v>107</v>
      </c>
      <c r="C2" s="85" t="s">
        <v>10</v>
      </c>
      <c r="D2" s="85"/>
      <c r="E2" s="86" t="s">
        <v>11</v>
      </c>
    </row>
    <row r="3" spans="1:5" s="8" customFormat="1" ht="41.25" customHeight="1" x14ac:dyDescent="0.35">
      <c r="A3" s="82"/>
      <c r="B3" s="84"/>
      <c r="C3" s="9" t="s">
        <v>12</v>
      </c>
      <c r="D3" s="10" t="s">
        <v>13</v>
      </c>
      <c r="E3" s="87"/>
    </row>
    <row r="4" spans="1:5" ht="41.25" customHeight="1" x14ac:dyDescent="0.35">
      <c r="A4" s="5" t="s">
        <v>68</v>
      </c>
      <c r="B4" s="5" t="s">
        <v>14</v>
      </c>
      <c r="C4" s="53" t="s">
        <v>135</v>
      </c>
      <c r="D4" s="13"/>
      <c r="E4" s="52">
        <v>44729</v>
      </c>
    </row>
    <row r="5" spans="1:5" ht="159" customHeight="1" x14ac:dyDescent="0.35">
      <c r="A5" s="5" t="s">
        <v>83</v>
      </c>
      <c r="B5" s="5" t="s">
        <v>15</v>
      </c>
      <c r="C5" s="53" t="s">
        <v>243</v>
      </c>
      <c r="D5" s="64"/>
      <c r="E5" s="29" t="s">
        <v>263</v>
      </c>
    </row>
    <row r="6" spans="1:5" ht="46" customHeight="1" x14ac:dyDescent="0.35">
      <c r="A6" s="5" t="s">
        <v>84</v>
      </c>
      <c r="B6" s="5" t="s">
        <v>65</v>
      </c>
      <c r="C6" s="53" t="s">
        <v>135</v>
      </c>
      <c r="D6" s="53"/>
      <c r="E6" s="34" t="s">
        <v>262</v>
      </c>
    </row>
    <row r="7" spans="1:5" ht="109" customHeight="1" x14ac:dyDescent="0.35">
      <c r="A7" s="13" t="s">
        <v>17</v>
      </c>
      <c r="B7" s="13" t="s">
        <v>16</v>
      </c>
      <c r="C7" s="53" t="s">
        <v>135</v>
      </c>
      <c r="D7" s="13"/>
      <c r="E7" s="29" t="s">
        <v>136</v>
      </c>
    </row>
    <row r="8" spans="1:5" ht="87" customHeight="1" x14ac:dyDescent="0.35">
      <c r="A8" s="13" t="s">
        <v>18</v>
      </c>
      <c r="B8" s="13" t="s">
        <v>16</v>
      </c>
      <c r="C8" s="53" t="s">
        <v>135</v>
      </c>
      <c r="D8" s="13"/>
      <c r="E8" s="29" t="s">
        <v>137</v>
      </c>
    </row>
    <row r="9" spans="1:5" ht="41.25" customHeight="1" x14ac:dyDescent="0.35">
      <c r="A9" s="13" t="s">
        <v>19</v>
      </c>
      <c r="B9" s="13" t="s">
        <v>16</v>
      </c>
      <c r="C9" s="53" t="s">
        <v>135</v>
      </c>
      <c r="D9" s="13"/>
      <c r="E9" s="13" t="s">
        <v>138</v>
      </c>
    </row>
    <row r="10" spans="1:5" ht="41.25" customHeight="1" x14ac:dyDescent="0.35">
      <c r="A10" s="13" t="s">
        <v>20</v>
      </c>
      <c r="B10" s="13" t="s">
        <v>16</v>
      </c>
      <c r="C10" s="53" t="s">
        <v>135</v>
      </c>
      <c r="D10" s="13"/>
      <c r="E10" s="13" t="s">
        <v>139</v>
      </c>
    </row>
    <row r="11" spans="1:5" ht="41.25" customHeight="1" x14ac:dyDescent="0.35">
      <c r="A11" s="14" t="s">
        <v>69</v>
      </c>
      <c r="B11" s="13" t="s">
        <v>24</v>
      </c>
      <c r="C11" s="53" t="s">
        <v>135</v>
      </c>
      <c r="D11" s="13"/>
      <c r="E11" s="13" t="s">
        <v>140</v>
      </c>
    </row>
    <row r="12" spans="1:5" ht="41.25" customHeight="1" x14ac:dyDescent="0.35">
      <c r="A12" s="14" t="s">
        <v>70</v>
      </c>
      <c r="B12" s="13" t="s">
        <v>25</v>
      </c>
      <c r="C12" s="53" t="s">
        <v>135</v>
      </c>
      <c r="D12" s="13"/>
      <c r="E12" s="13" t="s">
        <v>141</v>
      </c>
    </row>
    <row r="13" spans="1:5" ht="41.25" customHeight="1" x14ac:dyDescent="0.35">
      <c r="A13" s="14" t="s">
        <v>21</v>
      </c>
      <c r="B13" s="13" t="s">
        <v>25</v>
      </c>
      <c r="C13" s="53" t="s">
        <v>135</v>
      </c>
      <c r="D13" s="13"/>
      <c r="E13" s="13" t="s">
        <v>142</v>
      </c>
    </row>
    <row r="14" spans="1:5" ht="41.25" customHeight="1" x14ac:dyDescent="0.35">
      <c r="A14" s="14" t="s">
        <v>22</v>
      </c>
      <c r="B14" s="13" t="s">
        <v>26</v>
      </c>
      <c r="C14" s="53" t="s">
        <v>135</v>
      </c>
      <c r="D14" s="13"/>
      <c r="E14" s="13" t="s">
        <v>143</v>
      </c>
    </row>
    <row r="15" spans="1:5" ht="55.5" customHeight="1" x14ac:dyDescent="0.35">
      <c r="A15" s="14" t="s">
        <v>58</v>
      </c>
      <c r="B15" s="13" t="s">
        <v>28</v>
      </c>
      <c r="C15" s="53" t="s">
        <v>135</v>
      </c>
      <c r="D15" s="13"/>
      <c r="E15" s="13" t="s">
        <v>31</v>
      </c>
    </row>
    <row r="16" spans="1:5" ht="41.25" customHeight="1" x14ac:dyDescent="0.35">
      <c r="A16" s="13" t="s">
        <v>23</v>
      </c>
      <c r="B16" s="13" t="s">
        <v>27</v>
      </c>
      <c r="C16" s="53" t="s">
        <v>135</v>
      </c>
      <c r="D16" s="13"/>
      <c r="E16" s="13"/>
    </row>
    <row r="17" spans="1:5" ht="41.25" customHeight="1" x14ac:dyDescent="0.35">
      <c r="A17" s="78" t="s">
        <v>29</v>
      </c>
      <c r="B17" s="79"/>
      <c r="C17" s="79"/>
      <c r="D17" s="79"/>
      <c r="E17" s="80"/>
    </row>
    <row r="18" spans="1:5" ht="41.25" customHeight="1" x14ac:dyDescent="0.35">
      <c r="A18" s="69" t="s">
        <v>222</v>
      </c>
      <c r="B18" s="70"/>
      <c r="C18" s="70"/>
      <c r="D18" s="70"/>
      <c r="E18" s="71"/>
    </row>
    <row r="19" spans="1:5" ht="66" customHeight="1" x14ac:dyDescent="0.35">
      <c r="A19" s="69" t="s">
        <v>261</v>
      </c>
      <c r="B19" s="70"/>
      <c r="C19" s="70"/>
      <c r="D19" s="70"/>
      <c r="E19" s="71"/>
    </row>
    <row r="20" spans="1:5" ht="61.5" customHeight="1" x14ac:dyDescent="0.35">
      <c r="A20" s="72" t="s">
        <v>264</v>
      </c>
      <c r="B20" s="73"/>
      <c r="C20" s="73"/>
      <c r="D20" s="73"/>
      <c r="E20" s="74"/>
    </row>
    <row r="21" spans="1:5" ht="53.15" customHeight="1" x14ac:dyDescent="0.35">
      <c r="A21" s="69" t="s">
        <v>223</v>
      </c>
      <c r="B21" s="70"/>
      <c r="C21" s="70"/>
      <c r="D21" s="70"/>
      <c r="E21" s="71"/>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opLeftCell="B1" zoomScale="83" zoomScaleNormal="83" workbookViewId="0">
      <selection activeCell="B41" sqref="B41:E41"/>
    </sheetView>
  </sheetViews>
  <sheetFormatPr baseColWidth="10" defaultRowHeight="14.5" x14ac:dyDescent="0.35"/>
  <cols>
    <col min="1" max="1" width="54.453125" customWidth="1"/>
    <col min="2" max="2" width="73.81640625" customWidth="1"/>
    <col min="3" max="3" width="16.453125" customWidth="1"/>
    <col min="4" max="4" width="49" customWidth="1"/>
    <col min="5" max="5" width="56.54296875" customWidth="1"/>
    <col min="6" max="6" width="72.54296875" customWidth="1"/>
  </cols>
  <sheetData>
    <row r="1" spans="1:6" ht="54" customHeight="1" x14ac:dyDescent="0.35">
      <c r="A1" s="75" t="s">
        <v>30</v>
      </c>
      <c r="B1" s="76"/>
      <c r="C1" s="76"/>
      <c r="D1" s="77"/>
    </row>
    <row r="2" spans="1:6" ht="16.5" customHeight="1" x14ac:dyDescent="0.35">
      <c r="A2" s="17"/>
      <c r="B2" s="35"/>
    </row>
    <row r="3" spans="1:6" ht="20.25" customHeight="1" x14ac:dyDescent="0.35">
      <c r="A3" s="15"/>
      <c r="B3" s="36"/>
      <c r="C3" s="30" t="s">
        <v>104</v>
      </c>
    </row>
    <row r="4" spans="1:6" ht="33" customHeight="1" x14ac:dyDescent="0.35">
      <c r="A4" s="15"/>
      <c r="B4" s="16"/>
      <c r="C4" s="31" t="s">
        <v>103</v>
      </c>
    </row>
    <row r="5" spans="1:6" ht="29.15" customHeight="1" x14ac:dyDescent="0.35">
      <c r="A5" s="18"/>
      <c r="B5" s="16"/>
      <c r="C5" s="32" t="s">
        <v>102</v>
      </c>
    </row>
    <row r="6" spans="1:6" s="12" customFormat="1" ht="57" customHeight="1" x14ac:dyDescent="0.35">
      <c r="A6" s="44" t="s">
        <v>116</v>
      </c>
      <c r="B6" s="44" t="s">
        <v>115</v>
      </c>
      <c r="C6" s="45" t="s">
        <v>86</v>
      </c>
      <c r="D6" s="45" t="s">
        <v>105</v>
      </c>
      <c r="E6" s="45" t="s">
        <v>85</v>
      </c>
      <c r="F6" s="45" t="s">
        <v>248</v>
      </c>
    </row>
    <row r="7" spans="1:6" s="12" customFormat="1" ht="39.75" customHeight="1" x14ac:dyDescent="0.35">
      <c r="A7" s="88" t="s">
        <v>109</v>
      </c>
      <c r="B7" s="89"/>
      <c r="C7" s="89"/>
      <c r="D7" s="90"/>
      <c r="E7" s="42"/>
      <c r="F7" s="42"/>
    </row>
    <row r="8" spans="1:6" s="12" customFormat="1" ht="111" customHeight="1" x14ac:dyDescent="0.35">
      <c r="A8" s="13" t="s">
        <v>87</v>
      </c>
      <c r="B8" s="13" t="s">
        <v>121</v>
      </c>
      <c r="C8" s="54">
        <v>2</v>
      </c>
      <c r="D8" s="13" t="s">
        <v>229</v>
      </c>
      <c r="E8" s="13"/>
      <c r="F8" s="13"/>
    </row>
    <row r="9" spans="1:6" s="12" customFormat="1" ht="116.25" customHeight="1" x14ac:dyDescent="0.35">
      <c r="A9" s="13" t="s">
        <v>88</v>
      </c>
      <c r="B9" s="13" t="s">
        <v>97</v>
      </c>
      <c r="C9" s="54">
        <v>2</v>
      </c>
      <c r="D9" s="13" t="s">
        <v>230</v>
      </c>
      <c r="E9" s="13"/>
      <c r="F9" s="13"/>
    </row>
    <row r="10" spans="1:6" s="12" customFormat="1" ht="159" customHeight="1" x14ac:dyDescent="0.35">
      <c r="A10" s="13" t="s">
        <v>72</v>
      </c>
      <c r="B10" s="13" t="s">
        <v>73</v>
      </c>
      <c r="C10" s="54">
        <v>2</v>
      </c>
      <c r="D10" s="13" t="s">
        <v>231</v>
      </c>
      <c r="E10" s="13" t="s">
        <v>226</v>
      </c>
      <c r="F10" s="13" t="s">
        <v>250</v>
      </c>
    </row>
    <row r="11" spans="1:6" s="19" customFormat="1" ht="41.25" customHeight="1" x14ac:dyDescent="0.35">
      <c r="A11" s="88" t="s">
        <v>110</v>
      </c>
      <c r="B11" s="89"/>
      <c r="C11" s="89"/>
      <c r="D11" s="90"/>
      <c r="E11" s="65"/>
      <c r="F11" s="65"/>
    </row>
    <row r="12" spans="1:6" s="12" customFormat="1" ht="228" customHeight="1" x14ac:dyDescent="0.35">
      <c r="A12" s="12" t="s">
        <v>90</v>
      </c>
      <c r="B12" s="34" t="s">
        <v>98</v>
      </c>
      <c r="C12" s="54">
        <v>2</v>
      </c>
      <c r="D12" s="13" t="s">
        <v>232</v>
      </c>
      <c r="E12" s="13"/>
      <c r="F12" s="13"/>
    </row>
    <row r="13" spans="1:6" s="12" customFormat="1" ht="133.5" customHeight="1" x14ac:dyDescent="0.35">
      <c r="A13" s="13" t="s">
        <v>81</v>
      </c>
      <c r="B13" s="39" t="s">
        <v>89</v>
      </c>
      <c r="C13" s="54">
        <v>2</v>
      </c>
      <c r="D13" s="13" t="s">
        <v>266</v>
      </c>
      <c r="E13" s="13"/>
      <c r="F13" s="13"/>
    </row>
    <row r="14" spans="1:6" s="12" customFormat="1" ht="93" customHeight="1" x14ac:dyDescent="0.35">
      <c r="A14" s="13" t="s">
        <v>57</v>
      </c>
      <c r="B14" s="13" t="s">
        <v>117</v>
      </c>
      <c r="C14" s="54">
        <v>2</v>
      </c>
      <c r="D14" s="13" t="s">
        <v>233</v>
      </c>
      <c r="E14" s="13"/>
      <c r="F14" s="13"/>
    </row>
    <row r="15" spans="1:6" s="12" customFormat="1" ht="273.75" customHeight="1" x14ac:dyDescent="0.35">
      <c r="A15" s="13" t="s">
        <v>56</v>
      </c>
      <c r="B15" s="29" t="s">
        <v>126</v>
      </c>
      <c r="C15" s="54">
        <v>2</v>
      </c>
      <c r="D15" s="13" t="s">
        <v>234</v>
      </c>
      <c r="E15" s="13" t="s">
        <v>235</v>
      </c>
      <c r="F15" s="13" t="s">
        <v>255</v>
      </c>
    </row>
    <row r="16" spans="1:6" s="12" customFormat="1" ht="100.5" customHeight="1" x14ac:dyDescent="0.35">
      <c r="A16" s="29" t="s">
        <v>74</v>
      </c>
      <c r="B16" s="29" t="s">
        <v>122</v>
      </c>
      <c r="C16" s="54">
        <v>2</v>
      </c>
      <c r="D16" s="13" t="s">
        <v>145</v>
      </c>
      <c r="E16" s="13" t="s">
        <v>226</v>
      </c>
      <c r="F16" s="13" t="s">
        <v>250</v>
      </c>
    </row>
    <row r="17" spans="1:9" s="12" customFormat="1" ht="203.25" customHeight="1" x14ac:dyDescent="0.35">
      <c r="A17" s="13" t="s">
        <v>91</v>
      </c>
      <c r="B17" s="34" t="s">
        <v>125</v>
      </c>
      <c r="C17" s="54">
        <v>2</v>
      </c>
      <c r="D17" s="13" t="s">
        <v>254</v>
      </c>
      <c r="E17" s="13" t="s">
        <v>253</v>
      </c>
      <c r="F17" s="34" t="s">
        <v>252</v>
      </c>
    </row>
    <row r="18" spans="1:9" s="12" customFormat="1" ht="69.75" customHeight="1" x14ac:dyDescent="0.35">
      <c r="A18" s="13" t="s">
        <v>93</v>
      </c>
      <c r="B18" s="13" t="s">
        <v>99</v>
      </c>
      <c r="C18" s="53" t="s">
        <v>144</v>
      </c>
      <c r="D18" s="53" t="s">
        <v>144</v>
      </c>
      <c r="E18" s="13"/>
      <c r="F18" s="13"/>
    </row>
    <row r="19" spans="1:9" s="12" customFormat="1" ht="46.5" customHeight="1" x14ac:dyDescent="0.35">
      <c r="A19" s="88" t="s">
        <v>111</v>
      </c>
      <c r="B19" s="89"/>
      <c r="C19" s="89"/>
      <c r="D19" s="90"/>
      <c r="E19" s="42"/>
      <c r="F19" s="42"/>
    </row>
    <row r="20" spans="1:9" s="12" customFormat="1" ht="167.25" customHeight="1" x14ac:dyDescent="0.35">
      <c r="A20" s="13" t="s">
        <v>55</v>
      </c>
      <c r="B20" s="34" t="s">
        <v>120</v>
      </c>
      <c r="C20" s="54">
        <v>2</v>
      </c>
      <c r="D20" s="13" t="s">
        <v>236</v>
      </c>
      <c r="E20" s="13"/>
      <c r="F20" s="13"/>
      <c r="G20" s="55"/>
      <c r="H20" s="55"/>
      <c r="I20" s="56"/>
    </row>
    <row r="21" spans="1:9" s="38" customFormat="1" ht="66" customHeight="1" x14ac:dyDescent="0.35">
      <c r="A21" s="34" t="s">
        <v>59</v>
      </c>
      <c r="B21" s="34" t="s">
        <v>79</v>
      </c>
      <c r="C21" s="54">
        <v>2</v>
      </c>
      <c r="D21" s="57" t="s">
        <v>146</v>
      </c>
      <c r="E21" s="34"/>
      <c r="F21" s="34"/>
    </row>
    <row r="22" spans="1:9" s="12" customFormat="1" ht="63" customHeight="1" x14ac:dyDescent="0.35">
      <c r="A22" s="13" t="s">
        <v>94</v>
      </c>
      <c r="B22" s="13" t="s">
        <v>118</v>
      </c>
      <c r="C22" s="13" t="s">
        <v>144</v>
      </c>
      <c r="D22" s="13"/>
      <c r="E22" s="13"/>
      <c r="F22" s="13"/>
    </row>
    <row r="23" spans="1:9" s="20" customFormat="1" ht="36.75" customHeight="1" x14ac:dyDescent="0.35">
      <c r="A23" s="88" t="s">
        <v>112</v>
      </c>
      <c r="B23" s="89"/>
      <c r="C23" s="89"/>
      <c r="D23" s="90"/>
      <c r="E23" s="41"/>
      <c r="F23" s="41"/>
    </row>
    <row r="24" spans="1:9" s="12" customFormat="1" ht="263.25" customHeight="1" x14ac:dyDescent="0.35">
      <c r="A24" s="13" t="s">
        <v>54</v>
      </c>
      <c r="B24" s="13" t="s">
        <v>127</v>
      </c>
      <c r="C24" s="54">
        <v>2</v>
      </c>
      <c r="D24" s="13" t="s">
        <v>237</v>
      </c>
      <c r="E24" s="13" t="s">
        <v>267</v>
      </c>
      <c r="F24" s="13" t="s">
        <v>256</v>
      </c>
    </row>
    <row r="25" spans="1:9" s="12" customFormat="1" ht="256.5" customHeight="1" x14ac:dyDescent="0.35">
      <c r="A25" s="13" t="s">
        <v>53</v>
      </c>
      <c r="B25" s="34" t="s">
        <v>100</v>
      </c>
      <c r="C25" s="54">
        <v>2</v>
      </c>
      <c r="D25" s="13" t="s">
        <v>238</v>
      </c>
      <c r="E25" s="13" t="s">
        <v>244</v>
      </c>
      <c r="F25" s="13" t="s">
        <v>258</v>
      </c>
    </row>
    <row r="26" spans="1:9" s="38" customFormat="1" ht="67.5" customHeight="1" x14ac:dyDescent="0.35">
      <c r="A26" s="34" t="s">
        <v>62</v>
      </c>
      <c r="B26" s="37" t="s">
        <v>77</v>
      </c>
      <c r="C26" s="54">
        <v>2</v>
      </c>
      <c r="D26" s="34" t="s">
        <v>239</v>
      </c>
      <c r="E26" s="34"/>
      <c r="F26" s="34"/>
    </row>
    <row r="27" spans="1:9" s="12" customFormat="1" ht="55.5" customHeight="1" x14ac:dyDescent="0.35">
      <c r="A27" s="34" t="s">
        <v>78</v>
      </c>
      <c r="B27" s="46" t="s">
        <v>123</v>
      </c>
      <c r="C27" s="54">
        <v>2</v>
      </c>
      <c r="D27" s="13" t="s">
        <v>147</v>
      </c>
      <c r="E27" s="13" t="s">
        <v>245</v>
      </c>
      <c r="F27" s="13"/>
    </row>
    <row r="28" spans="1:9" s="12" customFormat="1" ht="37.5" customHeight="1" x14ac:dyDescent="0.35">
      <c r="A28" s="88" t="s">
        <v>113</v>
      </c>
      <c r="B28" s="89"/>
      <c r="C28" s="89"/>
      <c r="D28" s="90"/>
      <c r="E28" s="42"/>
      <c r="F28" s="42"/>
    </row>
    <row r="29" spans="1:9" s="12" customFormat="1" ht="293.25" customHeight="1" x14ac:dyDescent="0.35">
      <c r="A29" s="13" t="s">
        <v>32</v>
      </c>
      <c r="B29" s="34" t="s">
        <v>76</v>
      </c>
      <c r="C29" s="54">
        <v>2</v>
      </c>
      <c r="D29" s="13" t="s">
        <v>240</v>
      </c>
      <c r="E29" s="13" t="s">
        <v>241</v>
      </c>
      <c r="F29" s="13" t="s">
        <v>251</v>
      </c>
    </row>
    <row r="30" spans="1:9" s="12" customFormat="1" ht="165.75" customHeight="1" x14ac:dyDescent="0.35">
      <c r="A30" s="13" t="s">
        <v>60</v>
      </c>
      <c r="B30" s="13" t="s">
        <v>119</v>
      </c>
      <c r="C30" s="54">
        <v>2</v>
      </c>
      <c r="D30" s="13" t="s">
        <v>242</v>
      </c>
      <c r="E30" s="13" t="s">
        <v>257</v>
      </c>
      <c r="F30" s="13" t="s">
        <v>260</v>
      </c>
    </row>
    <row r="31" spans="1:9" s="12" customFormat="1" ht="174.75" customHeight="1" x14ac:dyDescent="0.35">
      <c r="A31" s="13" t="s">
        <v>92</v>
      </c>
      <c r="B31" s="13" t="s">
        <v>124</v>
      </c>
      <c r="C31" s="54">
        <v>2</v>
      </c>
      <c r="D31" s="13" t="s">
        <v>148</v>
      </c>
      <c r="E31" s="13" t="s">
        <v>227</v>
      </c>
      <c r="F31" s="34" t="s">
        <v>268</v>
      </c>
    </row>
    <row r="32" spans="1:9" s="12" customFormat="1" ht="72.5" x14ac:dyDescent="0.35">
      <c r="A32" s="13" t="s">
        <v>95</v>
      </c>
      <c r="B32" s="13" t="s">
        <v>75</v>
      </c>
      <c r="C32" s="13" t="s">
        <v>144</v>
      </c>
      <c r="D32" s="13" t="s">
        <v>144</v>
      </c>
      <c r="E32" s="13"/>
      <c r="F32" s="13"/>
    </row>
    <row r="33" spans="1:6" s="12" customFormat="1" x14ac:dyDescent="0.35">
      <c r="A33" s="13"/>
      <c r="B33" s="13"/>
      <c r="C33" s="13"/>
      <c r="D33" s="13"/>
      <c r="E33" s="13"/>
      <c r="F33" s="13"/>
    </row>
    <row r="34" spans="1:6" s="12" customFormat="1" ht="32.25" customHeight="1" x14ac:dyDescent="0.35">
      <c r="A34" s="88" t="s">
        <v>114</v>
      </c>
      <c r="B34" s="89"/>
      <c r="C34" s="89"/>
      <c r="D34" s="90"/>
      <c r="E34" s="42"/>
      <c r="F34" s="42"/>
    </row>
    <row r="35" spans="1:6" s="12" customFormat="1" ht="47.15" customHeight="1" x14ac:dyDescent="0.35">
      <c r="A35" s="29" t="s">
        <v>96</v>
      </c>
      <c r="B35" s="13"/>
      <c r="C35" s="13" t="s">
        <v>144</v>
      </c>
      <c r="D35" s="13" t="s">
        <v>144</v>
      </c>
      <c r="E35" s="13"/>
      <c r="F35" s="13"/>
    </row>
    <row r="36" spans="1:6" s="12" customFormat="1" ht="18" customHeight="1" x14ac:dyDescent="0.35">
      <c r="A36" s="40"/>
      <c r="B36" s="13"/>
      <c r="C36" s="13"/>
      <c r="D36" s="13"/>
      <c r="E36" s="43"/>
      <c r="F36" s="43"/>
    </row>
    <row r="37" spans="1:6" s="12" customFormat="1" ht="33" customHeight="1" x14ac:dyDescent="0.35">
      <c r="A37" s="94" t="s">
        <v>33</v>
      </c>
      <c r="B37" s="95"/>
      <c r="C37" s="95"/>
      <c r="D37" s="95"/>
      <c r="E37" s="96"/>
    </row>
    <row r="38" spans="1:6" s="12" customFormat="1" ht="36.65" customHeight="1" x14ac:dyDescent="0.35">
      <c r="A38" s="21" t="s">
        <v>228</v>
      </c>
      <c r="B38" s="63"/>
      <c r="C38" s="66" t="s">
        <v>259</v>
      </c>
      <c r="D38" s="100" t="s">
        <v>249</v>
      </c>
      <c r="E38" s="101"/>
    </row>
    <row r="39" spans="1:6" s="12" customFormat="1" ht="84" customHeight="1" x14ac:dyDescent="0.35">
      <c r="A39" s="105" t="s">
        <v>34</v>
      </c>
      <c r="B39" s="102" t="s">
        <v>224</v>
      </c>
      <c r="C39" s="103"/>
      <c r="D39" s="103"/>
      <c r="E39" s="104"/>
    </row>
    <row r="40" spans="1:6" s="12" customFormat="1" ht="142.5" customHeight="1" x14ac:dyDescent="0.35">
      <c r="A40" s="106"/>
      <c r="B40" s="102" t="s">
        <v>246</v>
      </c>
      <c r="C40" s="103"/>
      <c r="D40" s="103"/>
      <c r="E40" s="104"/>
    </row>
    <row r="41" spans="1:6" s="12" customFormat="1" ht="341.5" customHeight="1" x14ac:dyDescent="0.35">
      <c r="A41" s="107"/>
      <c r="B41" s="102" t="s">
        <v>247</v>
      </c>
      <c r="C41" s="103"/>
      <c r="D41" s="103"/>
      <c r="E41" s="104"/>
    </row>
    <row r="42" spans="1:6" s="12" customFormat="1" ht="34.5" customHeight="1" x14ac:dyDescent="0.35">
      <c r="A42" s="94" t="s">
        <v>35</v>
      </c>
      <c r="B42" s="95"/>
      <c r="C42" s="95"/>
      <c r="D42" s="95"/>
      <c r="E42" s="96"/>
    </row>
    <row r="43" spans="1:6" s="12" customFormat="1" ht="60.75" customHeight="1" x14ac:dyDescent="0.35">
      <c r="A43" s="21" t="s">
        <v>36</v>
      </c>
      <c r="B43" s="91" t="s">
        <v>108</v>
      </c>
      <c r="C43" s="92"/>
      <c r="D43" s="92"/>
      <c r="E43" s="93"/>
    </row>
    <row r="44" spans="1:6" s="12" customFormat="1" ht="114" customHeight="1" x14ac:dyDescent="0.35">
      <c r="A44" s="21" t="s">
        <v>37</v>
      </c>
      <c r="B44" s="72" t="s">
        <v>265</v>
      </c>
      <c r="C44" s="73"/>
      <c r="D44" s="73"/>
      <c r="E44" s="74"/>
    </row>
    <row r="45" spans="1:6" s="12" customFormat="1" ht="42.75" customHeight="1" x14ac:dyDescent="0.35">
      <c r="A45" s="33" t="s">
        <v>61</v>
      </c>
      <c r="B45" s="97" t="s">
        <v>71</v>
      </c>
      <c r="C45" s="98"/>
      <c r="D45" s="98"/>
      <c r="E45" s="99"/>
    </row>
    <row r="46" spans="1:6" s="12" customFormat="1" x14ac:dyDescent="0.35"/>
    <row r="47" spans="1:6" s="12" customFormat="1" x14ac:dyDescent="0.35"/>
    <row r="48" spans="1:6" s="12" customFormat="1" x14ac:dyDescent="0.35"/>
    <row r="49" s="12" customFormat="1" x14ac:dyDescent="0.35"/>
    <row r="50" s="12" customFormat="1" x14ac:dyDescent="0.35"/>
    <row r="51" s="12" customFormat="1" x14ac:dyDescent="0.35"/>
    <row r="52" s="12" customFormat="1" x14ac:dyDescent="0.35"/>
    <row r="53" s="12" customFormat="1" x14ac:dyDescent="0.35"/>
    <row r="54" s="12" customFormat="1" x14ac:dyDescent="0.35"/>
    <row r="55" s="12" customFormat="1" x14ac:dyDescent="0.35"/>
    <row r="56" s="12" customFormat="1" x14ac:dyDescent="0.35"/>
    <row r="57" s="12" customFormat="1" x14ac:dyDescent="0.35"/>
    <row r="58" s="12" customFormat="1" x14ac:dyDescent="0.35"/>
    <row r="59" s="12" customFormat="1" x14ac:dyDescent="0.35"/>
    <row r="60" s="12" customFormat="1" x14ac:dyDescent="0.35"/>
    <row r="61" s="12" customFormat="1" x14ac:dyDescent="0.35"/>
    <row r="62" s="12" customFormat="1" x14ac:dyDescent="0.35"/>
    <row r="63" s="12" customFormat="1" x14ac:dyDescent="0.35"/>
    <row r="64" s="12" customFormat="1" x14ac:dyDescent="0.35"/>
    <row r="65" s="12" customFormat="1" x14ac:dyDescent="0.35"/>
    <row r="66" s="12" customFormat="1" x14ac:dyDescent="0.35"/>
    <row r="67" s="12" customFormat="1" x14ac:dyDescent="0.35"/>
    <row r="68" s="12" customFormat="1" x14ac:dyDescent="0.35"/>
    <row r="69" s="12" customFormat="1" x14ac:dyDescent="0.35"/>
    <row r="70" s="12" customFormat="1" x14ac:dyDescent="0.35"/>
    <row r="71" s="12" customFormat="1" x14ac:dyDescent="0.35"/>
    <row r="72" s="12" customFormat="1" x14ac:dyDescent="0.35"/>
    <row r="73" s="11" customFormat="1" x14ac:dyDescent="0.35"/>
    <row r="74" s="11" customFormat="1" x14ac:dyDescent="0.35"/>
    <row r="75" s="11" customFormat="1" x14ac:dyDescent="0.35"/>
    <row r="76" s="11" customFormat="1" x14ac:dyDescent="0.35"/>
    <row r="77" s="11" customFormat="1" x14ac:dyDescent="0.35"/>
    <row r="78" s="11" customFormat="1" x14ac:dyDescent="0.3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tabSelected="1" topLeftCell="A19" workbookViewId="0">
      <selection activeCell="D26" sqref="D26"/>
    </sheetView>
  </sheetViews>
  <sheetFormatPr baseColWidth="10" defaultRowHeight="14.5" x14ac:dyDescent="0.35"/>
  <cols>
    <col min="1" max="1" width="37.26953125" style="11" customWidth="1"/>
    <col min="2" max="4" width="13.26953125" customWidth="1"/>
    <col min="5" max="5" width="18" customWidth="1"/>
    <col min="6" max="6" width="41.81640625" customWidth="1"/>
    <col min="7" max="7" width="21.26953125" customWidth="1"/>
    <col min="8" max="9" width="17" customWidth="1"/>
    <col min="10" max="10" width="20.453125" customWidth="1"/>
    <col min="11" max="11" width="17" customWidth="1"/>
    <col min="12" max="12" width="10.26953125" customWidth="1"/>
  </cols>
  <sheetData>
    <row r="1" spans="1:12" ht="56.25" customHeight="1" x14ac:dyDescent="0.35">
      <c r="A1" s="25" t="s">
        <v>41</v>
      </c>
      <c r="B1" s="25" t="s">
        <v>128</v>
      </c>
      <c r="C1" s="25" t="s">
        <v>44</v>
      </c>
      <c r="D1" s="25" t="s">
        <v>45</v>
      </c>
      <c r="E1" s="25" t="s">
        <v>46</v>
      </c>
      <c r="F1" s="25" t="s">
        <v>52</v>
      </c>
      <c r="G1" s="26" t="s">
        <v>47</v>
      </c>
      <c r="H1" s="26" t="s">
        <v>48</v>
      </c>
      <c r="I1" s="26" t="s">
        <v>51</v>
      </c>
      <c r="J1" s="26" t="s">
        <v>49</v>
      </c>
      <c r="K1" s="26" t="s">
        <v>80</v>
      </c>
      <c r="L1" s="26" t="s">
        <v>50</v>
      </c>
    </row>
    <row r="2" spans="1:12" ht="29" x14ac:dyDescent="0.35">
      <c r="A2" s="22" t="s">
        <v>149</v>
      </c>
      <c r="C2" s="23"/>
      <c r="D2" s="23"/>
      <c r="E2" s="23">
        <v>36</v>
      </c>
      <c r="F2" s="23"/>
      <c r="G2" s="23"/>
      <c r="H2" s="23"/>
      <c r="I2" s="23"/>
      <c r="J2" s="23"/>
      <c r="K2" s="23"/>
      <c r="L2" s="27"/>
    </row>
    <row r="3" spans="1:12" ht="332.25" customHeight="1" x14ac:dyDescent="0.35">
      <c r="A3" s="22" t="s">
        <v>150</v>
      </c>
      <c r="B3" s="58">
        <v>770000</v>
      </c>
      <c r="C3" s="23"/>
      <c r="D3" s="23"/>
      <c r="E3" s="23">
        <v>20.5</v>
      </c>
      <c r="F3" s="61" t="s">
        <v>216</v>
      </c>
      <c r="G3" s="23" t="s">
        <v>167</v>
      </c>
      <c r="H3" s="23" t="s">
        <v>168</v>
      </c>
      <c r="I3" s="23" t="s">
        <v>169</v>
      </c>
      <c r="J3" s="23"/>
      <c r="K3" s="23" t="s">
        <v>170</v>
      </c>
      <c r="L3" s="23" t="s">
        <v>171</v>
      </c>
    </row>
    <row r="4" spans="1:12" ht="304.5" x14ac:dyDescent="0.35">
      <c r="A4" s="22" t="s">
        <v>151</v>
      </c>
      <c r="B4" s="59"/>
      <c r="C4" s="23">
        <v>210000</v>
      </c>
      <c r="D4" s="23"/>
      <c r="E4" s="23">
        <v>5</v>
      </c>
      <c r="F4" s="23" t="s">
        <v>217</v>
      </c>
      <c r="G4" s="23" t="s">
        <v>172</v>
      </c>
      <c r="H4" s="23" t="s">
        <v>168</v>
      </c>
      <c r="I4" s="23" t="s">
        <v>169</v>
      </c>
      <c r="J4" s="23" t="s">
        <v>173</v>
      </c>
      <c r="K4" s="23" t="s">
        <v>174</v>
      </c>
      <c r="L4" s="27"/>
    </row>
    <row r="5" spans="1:12" ht="183.75" customHeight="1" x14ac:dyDescent="0.35">
      <c r="A5" s="22" t="s">
        <v>152</v>
      </c>
      <c r="B5" s="58">
        <v>360000</v>
      </c>
      <c r="C5" s="23"/>
      <c r="D5" s="23"/>
      <c r="E5" s="23">
        <v>10.050000000000001</v>
      </c>
      <c r="F5" s="23" t="s">
        <v>180</v>
      </c>
      <c r="G5" s="23" t="s">
        <v>175</v>
      </c>
      <c r="H5" s="23" t="s">
        <v>176</v>
      </c>
      <c r="I5" s="23" t="s">
        <v>169</v>
      </c>
      <c r="J5" s="23" t="s">
        <v>177</v>
      </c>
      <c r="K5" s="23" t="s">
        <v>178</v>
      </c>
      <c r="L5" s="23" t="s">
        <v>179</v>
      </c>
    </row>
    <row r="6" spans="1:12" x14ac:dyDescent="0.35">
      <c r="A6" s="22" t="s">
        <v>42</v>
      </c>
      <c r="B6" s="23"/>
      <c r="C6" s="23"/>
      <c r="D6" s="23"/>
      <c r="E6" s="23"/>
      <c r="F6" s="23"/>
      <c r="G6" s="23"/>
      <c r="H6" s="23"/>
      <c r="I6" s="23"/>
      <c r="J6" s="23"/>
      <c r="K6" s="23"/>
      <c r="L6" s="27"/>
    </row>
    <row r="7" spans="1:12" x14ac:dyDescent="0.35">
      <c r="A7" s="24"/>
      <c r="B7" s="23"/>
      <c r="C7" s="23"/>
      <c r="D7" s="23"/>
      <c r="E7" s="23"/>
      <c r="F7" s="23"/>
      <c r="G7" s="23"/>
      <c r="H7" s="23"/>
      <c r="I7" s="23"/>
      <c r="J7" s="23"/>
      <c r="K7" s="23"/>
      <c r="L7" s="27"/>
    </row>
    <row r="8" spans="1:12" ht="29" x14ac:dyDescent="0.35">
      <c r="A8" s="22" t="s">
        <v>153</v>
      </c>
      <c r="B8" s="23"/>
      <c r="C8" s="23"/>
      <c r="D8" s="23"/>
      <c r="E8" s="23">
        <v>17</v>
      </c>
      <c r="F8" s="23"/>
      <c r="G8" s="23"/>
      <c r="H8" s="23"/>
      <c r="I8" s="23"/>
      <c r="J8" s="23"/>
      <c r="K8" s="23"/>
      <c r="L8" s="27"/>
    </row>
    <row r="9" spans="1:12" ht="174.75" customHeight="1" x14ac:dyDescent="0.35">
      <c r="A9" s="22" t="s">
        <v>154</v>
      </c>
      <c r="B9" s="23"/>
      <c r="C9" s="23">
        <v>76000</v>
      </c>
      <c r="D9" s="23"/>
      <c r="E9" s="23">
        <v>2</v>
      </c>
      <c r="F9" s="23" t="s">
        <v>215</v>
      </c>
      <c r="G9" s="23" t="s">
        <v>181</v>
      </c>
      <c r="H9" s="23" t="s">
        <v>182</v>
      </c>
      <c r="I9" s="23" t="s">
        <v>169</v>
      </c>
      <c r="K9" s="23" t="s">
        <v>183</v>
      </c>
      <c r="L9" s="23" t="s">
        <v>184</v>
      </c>
    </row>
    <row r="10" spans="1:12" ht="87" x14ac:dyDescent="0.35">
      <c r="A10" s="22" t="s">
        <v>155</v>
      </c>
      <c r="B10" s="23">
        <v>380000</v>
      </c>
      <c r="C10" s="23"/>
      <c r="D10" s="23"/>
      <c r="E10" s="23">
        <v>10</v>
      </c>
      <c r="F10" s="23" t="s">
        <v>185</v>
      </c>
      <c r="G10" s="23" t="s">
        <v>186</v>
      </c>
      <c r="H10" s="23" t="s">
        <v>182</v>
      </c>
      <c r="I10" s="23" t="s">
        <v>169</v>
      </c>
      <c r="J10" s="23"/>
      <c r="K10" s="60" t="s">
        <v>188</v>
      </c>
      <c r="L10" s="23" t="s">
        <v>187</v>
      </c>
    </row>
    <row r="11" spans="1:12" ht="101.5" x14ac:dyDescent="0.35">
      <c r="A11" s="22" t="s">
        <v>156</v>
      </c>
      <c r="B11" s="23"/>
      <c r="C11" s="23">
        <v>190000</v>
      </c>
      <c r="D11" s="23"/>
      <c r="E11" s="23">
        <v>5</v>
      </c>
      <c r="F11" s="23" t="s">
        <v>189</v>
      </c>
      <c r="G11" s="23" t="s">
        <v>190</v>
      </c>
      <c r="H11" s="23" t="s">
        <v>168</v>
      </c>
      <c r="I11" s="23" t="s">
        <v>169</v>
      </c>
      <c r="J11" s="23"/>
      <c r="K11" s="23" t="s">
        <v>191</v>
      </c>
      <c r="L11" s="23" t="s">
        <v>187</v>
      </c>
    </row>
    <row r="12" spans="1:12" ht="43.5" x14ac:dyDescent="0.35">
      <c r="A12" s="22" t="s">
        <v>157</v>
      </c>
      <c r="B12" s="23"/>
      <c r="C12" s="23"/>
      <c r="D12" s="23"/>
      <c r="E12" s="23">
        <v>30</v>
      </c>
      <c r="F12" s="23"/>
      <c r="G12" s="23"/>
      <c r="H12" s="23"/>
      <c r="I12" s="23"/>
      <c r="J12" s="23"/>
      <c r="K12" s="23"/>
      <c r="L12" s="27"/>
    </row>
    <row r="13" spans="1:12" ht="156" customHeight="1" x14ac:dyDescent="0.35">
      <c r="A13" s="22" t="s">
        <v>158</v>
      </c>
      <c r="B13" s="23"/>
      <c r="C13" s="23">
        <v>390000</v>
      </c>
      <c r="D13" s="23"/>
      <c r="E13" s="23">
        <v>10</v>
      </c>
      <c r="F13" s="23" t="s">
        <v>192</v>
      </c>
      <c r="G13" s="23" t="s">
        <v>193</v>
      </c>
      <c r="H13" s="23" t="s">
        <v>168</v>
      </c>
      <c r="I13" s="23" t="s">
        <v>169</v>
      </c>
      <c r="J13" s="23"/>
      <c r="K13" s="23" t="s">
        <v>201</v>
      </c>
      <c r="L13" s="23" t="s">
        <v>194</v>
      </c>
    </row>
    <row r="14" spans="1:12" ht="101.5" x14ac:dyDescent="0.35">
      <c r="A14" s="22" t="s">
        <v>159</v>
      </c>
      <c r="B14" s="23"/>
      <c r="C14" s="23">
        <v>210000</v>
      </c>
      <c r="D14" s="23"/>
      <c r="E14" s="23">
        <v>5.5</v>
      </c>
      <c r="F14" s="23" t="s">
        <v>221</v>
      </c>
      <c r="G14" s="23" t="s">
        <v>195</v>
      </c>
      <c r="H14" s="23" t="s">
        <v>168</v>
      </c>
      <c r="I14" s="23" t="s">
        <v>169</v>
      </c>
      <c r="J14" s="23"/>
      <c r="K14" s="23" t="s">
        <v>196</v>
      </c>
    </row>
    <row r="15" spans="1:12" ht="101.5" x14ac:dyDescent="0.35">
      <c r="A15" s="22" t="s">
        <v>160</v>
      </c>
      <c r="B15" s="23">
        <v>440000</v>
      </c>
      <c r="C15" s="23"/>
      <c r="D15" s="23"/>
      <c r="E15" s="23">
        <v>12</v>
      </c>
      <c r="F15" s="23" t="s">
        <v>197</v>
      </c>
      <c r="G15" s="23" t="s">
        <v>198</v>
      </c>
      <c r="H15" s="23" t="s">
        <v>199</v>
      </c>
      <c r="I15" s="23" t="s">
        <v>169</v>
      </c>
      <c r="J15" s="23"/>
      <c r="K15" s="23" t="s">
        <v>200</v>
      </c>
      <c r="L15" s="23" t="s">
        <v>202</v>
      </c>
    </row>
    <row r="16" spans="1:12" ht="29" x14ac:dyDescent="0.35">
      <c r="A16" s="22" t="s">
        <v>161</v>
      </c>
      <c r="B16" s="23"/>
      <c r="C16" s="23"/>
      <c r="D16" s="23"/>
      <c r="E16" s="23">
        <v>12</v>
      </c>
      <c r="F16" s="23"/>
      <c r="G16" s="23"/>
      <c r="H16" s="23"/>
      <c r="I16" s="23"/>
      <c r="J16" s="23"/>
      <c r="K16" s="23"/>
      <c r="L16" s="27"/>
    </row>
    <row r="17" spans="1:12" ht="333.5" x14ac:dyDescent="0.35">
      <c r="A17" s="22" t="s">
        <v>162</v>
      </c>
      <c r="B17" s="23"/>
      <c r="C17" s="23">
        <v>210000</v>
      </c>
      <c r="D17" s="23"/>
      <c r="E17" s="23">
        <v>5.5</v>
      </c>
      <c r="F17" s="23" t="s">
        <v>214</v>
      </c>
      <c r="G17" s="23" t="s">
        <v>203</v>
      </c>
      <c r="H17" s="23" t="s">
        <v>168</v>
      </c>
      <c r="I17" s="23" t="s">
        <v>169</v>
      </c>
      <c r="J17" s="23" t="s">
        <v>205</v>
      </c>
      <c r="K17" s="23" t="s">
        <v>204</v>
      </c>
      <c r="L17" s="27" t="s">
        <v>206</v>
      </c>
    </row>
    <row r="18" spans="1:12" ht="130.5" x14ac:dyDescent="0.35">
      <c r="A18" s="22" t="s">
        <v>163</v>
      </c>
      <c r="B18" s="23"/>
      <c r="C18" s="23">
        <v>210000</v>
      </c>
      <c r="D18" s="23"/>
      <c r="E18" s="23">
        <v>5.5</v>
      </c>
      <c r="F18" s="23" t="s">
        <v>207</v>
      </c>
      <c r="G18" s="23" t="s">
        <v>208</v>
      </c>
      <c r="H18" s="23" t="s">
        <v>168</v>
      </c>
      <c r="I18" s="23" t="s">
        <v>169</v>
      </c>
      <c r="J18" s="23" t="s">
        <v>209</v>
      </c>
      <c r="K18" s="23" t="s">
        <v>204</v>
      </c>
      <c r="L18" s="27"/>
    </row>
    <row r="19" spans="1:12" x14ac:dyDescent="0.35">
      <c r="A19" s="22" t="s">
        <v>43</v>
      </c>
      <c r="B19" s="23"/>
      <c r="C19" s="23"/>
      <c r="D19" s="23"/>
      <c r="E19" s="23"/>
      <c r="F19" s="23"/>
      <c r="G19" s="23"/>
      <c r="H19" s="23"/>
      <c r="I19" s="23"/>
      <c r="J19" s="23"/>
      <c r="K19" s="23"/>
      <c r="L19" s="27"/>
    </row>
    <row r="20" spans="1:12" ht="208.5" customHeight="1" x14ac:dyDescent="0.35">
      <c r="A20" s="22" t="s">
        <v>164</v>
      </c>
      <c r="B20" s="23">
        <v>171824</v>
      </c>
      <c r="C20" s="23"/>
      <c r="D20" s="23"/>
      <c r="E20" s="23">
        <v>5.5</v>
      </c>
      <c r="F20" s="23" t="s">
        <v>270</v>
      </c>
      <c r="G20" s="23" t="s">
        <v>211</v>
      </c>
      <c r="H20" s="23" t="s">
        <v>213</v>
      </c>
      <c r="I20" s="23" t="s">
        <v>169</v>
      </c>
      <c r="J20" s="23"/>
      <c r="K20" s="23"/>
      <c r="L20" s="27"/>
    </row>
    <row r="21" spans="1:12" ht="58" x14ac:dyDescent="0.35">
      <c r="A21" s="22" t="s">
        <v>165</v>
      </c>
      <c r="B21" s="23"/>
      <c r="C21" s="23">
        <v>35000</v>
      </c>
      <c r="D21" s="23"/>
      <c r="E21" s="23">
        <v>1</v>
      </c>
      <c r="F21" s="23" t="s">
        <v>210</v>
      </c>
      <c r="G21" s="23" t="s">
        <v>212</v>
      </c>
      <c r="H21" s="23" t="s">
        <v>176</v>
      </c>
      <c r="I21" s="23"/>
      <c r="J21" s="23"/>
      <c r="K21" s="23"/>
      <c r="L21" s="27"/>
    </row>
    <row r="22" spans="1:12" ht="43.5" x14ac:dyDescent="0.35">
      <c r="A22" s="22" t="s">
        <v>166</v>
      </c>
      <c r="B22" s="23"/>
      <c r="C22" s="23">
        <v>165640</v>
      </c>
      <c r="D22" s="23"/>
      <c r="E22" s="23">
        <v>4.2</v>
      </c>
      <c r="F22" s="23" t="s">
        <v>269</v>
      </c>
      <c r="G22" s="23" t="s">
        <v>218</v>
      </c>
      <c r="H22" s="23" t="s">
        <v>219</v>
      </c>
      <c r="I22" s="23" t="s">
        <v>220</v>
      </c>
      <c r="J22" s="23"/>
      <c r="K22" s="23"/>
      <c r="L22" s="27"/>
    </row>
    <row r="23" spans="1:12" x14ac:dyDescent="0.35">
      <c r="B23" s="59">
        <f>SUM(B3+B5+B10+B15+B20)</f>
        <v>2121824</v>
      </c>
      <c r="C23" s="59">
        <f>SUM(C4+C9+C11+C13+C14+C17+C18+C21+C22)</f>
        <v>1696640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2022-10-19T08:56:59Z</dcterms:modified>
</cp:coreProperties>
</file>