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2"/>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4" l="1"/>
  <c r="B21" i="4"/>
  <c r="C21" i="4"/>
  <c r="D21" i="4"/>
  <c r="B14" i="1" l="1"/>
  <c r="B12" i="1" s="1"/>
</calcChain>
</file>

<file path=xl/sharedStrings.xml><?xml version="1.0" encoding="utf-8"?>
<sst xmlns="http://schemas.openxmlformats.org/spreadsheetml/2006/main" count="278" uniqueCount="236">
  <si>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</si>
  <si>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</si>
  <si>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</si>
  <si>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</si>
  <si>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</si>
  <si>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</si>
  <si>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</si>
  <si>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</si>
  <si>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</si>
  <si>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</si>
  <si>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</si>
  <si>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</si>
  <si>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</si>
  <si>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</si>
  <si>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</si>
  <si>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</si>
  <si>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</si>
  <si>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</si>
  <si>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</si>
  <si>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</si>
  <si>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</si>
  <si>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</si>
  <si>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</si>
  <si>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</si>
  <si>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</si>
  <si>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</si>
  <si>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</si>
  <si>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</si>
  <si>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</si>
  <si>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</si>
  <si>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</si>
  <si>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</si>
  <si>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</si>
  <si>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</si>
  <si>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</si>
  <si>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</si>
  <si>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</si>
  <si>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</si>
  <si>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</si>
  <si>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</si>
  <si>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</si>
  <si>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1.3 : xxx</t>
  </si>
  <si>
    <t>Fiche-action 1.4 : xxx</t>
  </si>
  <si>
    <t>Fiche action 2.2 : xxx</t>
  </si>
  <si>
    <t>Fiche-action 3.2 : xxx</t>
  </si>
  <si>
    <t>Fiche-action 4.2 : xxx</t>
  </si>
  <si>
    <t xml:space="preserve">Fiche(s)-action(s) : Coopération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</si>
  <si>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</si>
  <si>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</si>
  <si>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</si>
  <si>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</si>
  <si>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</si>
  <si>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</si>
  <si>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</si>
  <si>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</si>
  <si>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</si>
  <si>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</si>
  <si>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</si>
  <si>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</si>
  <si>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</si>
  <si>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</si>
  <si>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</si>
  <si>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</si>
  <si>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</si>
  <si>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</si>
  <si>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</si>
  <si>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</si>
  <si>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</si>
  <si>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</si>
  <si>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</si>
  <si>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</si>
  <si>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</si>
  <si>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</si>
  <si>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</si>
  <si>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</si>
  <si>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</si>
  <si>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</si>
  <si>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</si>
  <si>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</si>
  <si>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</si>
  <si>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</si>
  <si>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</si>
  <si>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</si>
  <si>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</si>
  <si>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</si>
  <si>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</si>
  <si>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</si>
  <si>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</si>
  <si>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</si>
  <si>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</si>
  <si>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</si>
  <si>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</si>
  <si>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</si>
  <si>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</si>
  <si>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</si>
  <si>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</si>
  <si>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</si>
  <si>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</si>
  <si>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</si>
  <si>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</si>
  <si>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</si>
  <si>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</si>
  <si>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</si>
  <si>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</si>
  <si>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</si>
  <si>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</si>
  <si>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</si>
  <si>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</si>
  <si>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</si>
  <si>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</si>
  <si>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</si>
  <si>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</si>
  <si>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</si>
  <si>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</si>
  <si>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</si>
  <si>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</si>
  <si>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</si>
  <si>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</si>
  <si>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</si>
  <si>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</si>
  <si>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</si>
  <si>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</si>
  <si>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</si>
  <si>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t>FEDER OS 5</t>
  </si>
  <si>
    <t>Syndicat Mixte Charente e Limousin (SCL)</t>
  </si>
  <si>
    <t>Jean DUCHAMBON - Président</t>
  </si>
  <si>
    <t>Guillaume CHALARD, Directeur de cabinet Communauté de communes Portes Océane Limousin
1, avenue Voltaire 87200 SAINT-JUNIEN
Tel : 05 55 02 14 60 - 06 65 62 31 65
mail : gchalard@pol-cdc.fr
Philippe Doyen, Animateur-gestion LEADER Charente Limousine
8, rue Fontaine des Jardins 16500 CONFOLENS 
Tel : 05 45 84 14 08 - 06 12 97 75 80 - 05 45 84 94 09
mail : philippe.doyen@charente-limousine.fr</t>
  </si>
  <si>
    <t xml:space="preserve">Lien vers carte interactive des territoires: https://cartographie.nouvelle-aquitaine.fr/adws/app/561e1917-c6ea-11e8-8a6e-79bdd7fe5201/index.html
3 intercommunalités (Communautés de communes Charente Limousine, Porte Océane du Limousin et Ouest Limousin) et 87 communes </t>
  </si>
  <si>
    <t>Sans objet</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</si>
  <si>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</si>
  <si>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</si>
  <si>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X</t>
  </si>
  <si>
    <t>Dépôt de la candidature : 14/06/2022</t>
  </si>
  <si>
    <t>72 613 habitants (données INSEE 2017)</t>
  </si>
  <si>
    <t>La portée du territoire est identifiée dans l'AAC avec le nombre d'intercommunalités (3 CC), de communes (87 communes), de la population (données insee 2017 72 613 et actuelle 72 949) et la superfie (2 154 km²).
Les principales villes sont identifiées et aucune ne comportent + de 25 000 habitants.</t>
  </si>
  <si>
    <t>Les trois communautés de communes sont considérées comme un territoire peu dense. La population y est majoritairement rurale.
Les atouts, faiblesses, opportunités et menaces sont décrites sur 20 thématiques. Ces 4 critères sont clairement explicités sur ces différentes thématiques.</t>
  </si>
  <si>
    <t>Ce territoire de contractualisation est composé en majorité d’une population rurale. Une minorité du territoire est qualifié d’urbain par l’INSEE, avec la ville de Saint-Junien. Cette dernière est classifiée par l’État comme une petite ville, avec 11 202 habitants, et est aussi labellisée « Petites Villes de demain ». Au total, les trois communautés de communes sont ainsi considérées comme un territoire peu dense.</t>
  </si>
  <si>
    <t xml:space="preserve">Stratégies territoriales infra régionales, régionales (SRDEII, SRADDET) 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</si>
  <si>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 xml:space="preserve"> </t>
  </si>
  <si>
    <t>Objectif prioritaire 1 : Favoriser l’accès aux services, à l’emploi et aux loisirs pour toutes et tous</t>
  </si>
  <si>
    <t>Fiche-action 1.1 : Rapprocher les services des habitants, notamment grâce au numérique</t>
  </si>
  <si>
    <t>Fiche-action 1.2 : Favoriser l'autonomie, notamment des plus jeunes pour qu'ils accèdent plus facilement aux services publics et équipements de loisirs et culturels</t>
  </si>
  <si>
    <t>Objectif prioritaire 3 : Faire de la transition écologique et agricole une priorité</t>
  </si>
  <si>
    <t>Fiche-action 3.1 : Faire de la transition écologique et agricole une priorité</t>
  </si>
  <si>
    <r>
      <t xml:space="preserve">Fiche-action </t>
    </r>
    <r>
      <rPr>
        <sz val="11"/>
        <color rgb="FFFF0000"/>
        <rFont val="Calibri"/>
        <family val="2"/>
        <scheme val="minor"/>
      </rPr>
      <t>4.1</t>
    </r>
    <r>
      <rPr>
        <sz val="11"/>
        <color rgb="FF000000"/>
        <rFont val="Calibri"/>
        <family val="2"/>
        <scheme val="minor"/>
      </rPr>
      <t> : Renforcer l’attractivité et l’identité du territoire</t>
    </r>
  </si>
  <si>
    <r>
      <t xml:space="preserve">Objectif prioritaire </t>
    </r>
    <r>
      <rPr>
        <sz val="11"/>
        <color rgb="FFFF0000"/>
        <rFont val="Calibri"/>
        <family val="2"/>
        <scheme val="minor"/>
      </rPr>
      <t>2</t>
    </r>
    <r>
      <rPr>
        <sz val="11"/>
        <color rgb="FF000000"/>
        <rFont val="Calibri"/>
        <family val="2"/>
        <scheme val="minor"/>
      </rPr>
      <t xml:space="preserve"> : Renforcer l’attractivité et l’identité du territoire</t>
    </r>
  </si>
  <si>
    <t>-</t>
  </si>
  <si>
    <t>Rapprocher les services des habitants, notamment grâce au numérique. Il s’agit de permettre à l’ensemble de la population d’accéder avec la même égalité aux services numériques.</t>
  </si>
  <si>
    <t>Favoriser l'autonomie, notamment des plus jeunes pour qu'ils accèdent plus facilement aux services publics et équipements de loisirs et culturels en répondant au manque de moyens de transports en milieu rural et à la difficulté de vivre en milieu rural sans automobile et ses effets négatifs induits (coût, pollution, accidents…)</t>
  </si>
  <si>
    <t>Il s’agit de redynamiser, rénover, remettre du loisir dans les centre-bourg/ville, en renforçant les infrastructures et équipements structurants locaux. C’est réadapter, repenser, l’espace public (voirie et bâtiments) : plus agréable, plus accessible, plus attractif,
Eléments attendus :
- Renforcement des flux pour les commerces de centre-ville et de centre-bourg
- Protection de la biodiversité,
- Préservation des ressources naturelles, notamment la ressource en eau,
- Amélioration de la cohésion sociale et du cadre de vie des habitants</t>
  </si>
  <si>
    <t>La préservation des zones humides, leur meilleure connaissance et la sensibilisation du grand public, doivent permettre de concilier le maintien d’un cadre de vie attractif, le développement d’activités de loisirs respectueuses de l’environnement et l’amélioration de la qualité des eaux souterraines et superficielles. D’autres milieux naturels remarquables font l’objet d’une attention particulière (cf. zonage ZNIEFF, Natura 2000,…)
Effets attendus :
- Amélioration des pratiques agricoles ou, à défaut, réduction des transferts de polluants vers les milieux
- Préservation des ressources naturelles, notamment la ressource en eau
- Protection de la biodiversité
- Restauration des milieux naturels, notamment leur fonctionnalité</t>
  </si>
  <si>
    <t>Charente e Limousin détient des potentialités de développement qui méritent d’être accompagnées. Citons à titre d’exemple quelques équipements patrimoniaux et culturels de grande renommée, qui constituent son identité, hors de ses frontières : Thermes de Chassenon, châteaux de Rochechouart, d’Etagnac et de Peyras (Commune de Terres-de-Haute-Charente), abbaye de Lesterps, centre de la mémoire d’Oradour/Glane… mais aussi sites naturels.
Pour en assurer le bon fonctionnement et le rayonnement, le renouvellement des investissements matériels et immobiliers est nécessaire.
- Par ailleurs, des manifestations culturelles, sportives et touristiques d’intérêt communautaire se déroulent tous les ans sur le territoire. Elles sont la traduction d’une vitalité associative et l’engagement prégnant de citoyens. La promotion de telles initiatives mérite d’être soutenue, condition sine qua non d’une offre culturelle de qualité.
- Enfin, les hébergements de groupe et hôteliers de grande capacité (à l’échelle d’autocars) méritent d’être soutenus qualitativement pour accueillir la population touristique</t>
  </si>
  <si>
    <t>Valorisation de la plus-value apportée par le programme de fonds européens dans les différentes actions ;
Renforcement du caractère innovant dans chaque projet ;
Favoriser la capitalisation et la diffusion de projets innovants, exemplaires ou pilotes ;
Communication sur le territoire des possibilités de financements et des projets soutenus ;
Accompagnement des projets lors de leur montage et tout au long de leur réalisation.
Développement d’un mode de gouvernance et d’animation évolutif et innovant qui puisse inspirer d’autres politiques locales.</t>
  </si>
  <si>
    <t>Collectivités territoriales et leurs groupements, syndicats mixtes, établissements publics, Sociétés Publiques Locales (SPL), chambres consulaires,
Tous types d’associations,
PME au sens communautaire (RGEC 651/2014) du secteur  industriel ou commercial,
Organismes privés : Sociétés d’Economie Mixte (SEM), syndicats professionnels ou interprofessionnels, fondations</t>
  </si>
  <si>
    <t>Etat, CRNA, CD 87 et 16</t>
  </si>
  <si>
    <t>Nombre de tiers-lieux créés ou soutenus
Nombre d’usagers soutenus</t>
  </si>
  <si>
    <t>1) S'appuyer sur les maisons France Services pour mutualiser les services publics et déployer de nouveaux services aux habitants,
2) Déployer des conseillers numériques sur le territoire, au plus près des lieux de vie,
3) Créer de nouveaux tiers lieux, qui offrent une véritable plus-value par rapport à du simple télétravail (service de copie, restauration simple, mise en réseau, conciergerie)</t>
  </si>
  <si>
    <t xml:space="preserve">1) Mettre en place un dispositif de location/prêt de vélos à assistance électrique (ce qui implique d'intégrer la problématique de pistes cyclables dans tous nos aménagements de voirie et d'équiper les lieux publics en arceaux ou locaux pour stationner vélos)
2) Sécuriser les déplacements à vélo (notamment boucle Saint-Junien / Rochechouart / Chassenon)
3) Améliorer la communication sur les transports existants (train, bus, TAD), pour inciter les usagers à s'en servir
4) Mettre en place une aide de la collectivité pour l'achat de vélos </t>
  </si>
  <si>
    <t xml:space="preserve">Collectivités territoriales et leurs groupements, syndicats mixtes, établissements publics, Sociétés Publiques Locales (SPL), chambres consulaires
Tous types d’associations
PME au sens communautaire (RGEC 651/2014) du secteur  industriel ou commercial
Organismes privés : Sociétés d’Economie Mixte (SEM), syndicats professionnels ou interprofessionnels, fondations
</t>
  </si>
  <si>
    <t>Nombre de kilomètres de voies cyclables
Nombre de vélos acquis et mis en location</t>
  </si>
  <si>
    <t>Ambition 4 : Développer les mobilités « propres » pour tous
Défi 3 Accompagner le développement de motorisations alternatives</t>
  </si>
  <si>
    <t>Ambition 3 : Accélérer la transition énergétique et écologique des entreprises 
Défi 1 : Accompagner la transformation vers des modèles de production plus sobres</t>
  </si>
  <si>
    <t>1) Aménagement de centres-bourgs, intégrant une dimension environnementale déterminante, dont désimperméabilisation et végétalisation de l’espace public destiné à créer des îlots de fraicheur ; ce dernier élément constitue un élément à améliorer face au changement climatique.
2) Réhabilitation des bâtiments publics structurants : équipements culturels et sportifs… La dimension rénovation énergétique sera prégnante.
Dans tous les projets soutenus, la participation citoyenne des habitants du territoire constituera un préalable indispensable</t>
  </si>
  <si>
    <t>Communes et leurs groupements</t>
  </si>
  <si>
    <t>Etat : DETR, DSIL, Produit des amendes de police
CD16 : schéma du bâti
CD87 : aide aux communes, contrats départementaux avec les CdC</t>
  </si>
  <si>
    <t>Axe 2 FEDER PO Nouvelle Aquitaine, Osp 2.1 et 2.2 bâtiments enseignements, sanitaires et sociales…</t>
  </si>
  <si>
    <t>Nombre d’opérations d’infrastructures de voirie, de bâtiments réhabilités</t>
  </si>
  <si>
    <t>Ambition 5 Développer et systématiser un urbanisme durable
Défi 1 Développer un urbanisme sobre et ouvert sur la nature
Défi 2 Améliorer les performances techniques des bâtiments</t>
  </si>
  <si>
    <r>
      <rPr>
        <u/>
        <sz val="11"/>
        <color theme="1"/>
        <rFont val="Calibri"/>
        <family val="2"/>
        <scheme val="minor"/>
      </rPr>
      <t>Projets visant à la préservation et la restauration de milieux naturels :</t>
    </r>
    <r>
      <rPr>
        <sz val="11"/>
        <color theme="1"/>
        <rFont val="Calibri"/>
        <family val="2"/>
        <scheme val="minor"/>
      </rPr>
      <t xml:space="preserve">
- Inventaires naturalistes, mise en place d’observatoires de la biodiversité
- Travaux de restauration des milieux dégradés (y compris cours d’eau - lits et berges), travaux de génie écologique à l’exclusion des entretiens pluriannuels (création de mares, plantation de haies,…)
- Création d’une nouvelle aire protégée
</t>
    </r>
    <r>
      <rPr>
        <u/>
        <sz val="11"/>
        <color theme="1"/>
        <rFont val="Calibri"/>
        <family val="2"/>
        <scheme val="minor"/>
      </rPr>
      <t>Projets visant à améliorer la connaissance des acteurs du territoire et sensibiliser les habitants :</t>
    </r>
    <r>
      <rPr>
        <sz val="11"/>
        <color theme="1"/>
        <rFont val="Calibri"/>
        <family val="2"/>
        <scheme val="minor"/>
      </rPr>
      <t xml:space="preserve">
- Formations, sorties découvertes avec des professionnels, des gestionnaires de ces milieux,
- Accompagnement des communes ou EPCI dans la gestion des espaces verts ou des espaces naturels,
- Actions de communication sur les actions menée par une profession ou un groupe d’acteurs en faveur des transitions,
- Action d’information auprès du grand public,
- Lutte contre les espèces nuisibles à la santé humaine.</t>
    </r>
  </si>
  <si>
    <t>Etat, Région, Département, Agences de l’Eau Adour-Garonne et Loire Bretagne</t>
  </si>
  <si>
    <r>
      <rPr>
        <u/>
        <sz val="11"/>
        <color theme="1"/>
        <rFont val="Calibri"/>
        <family val="2"/>
        <scheme val="minor"/>
      </rPr>
      <t>Programme FEDER-FSE 2021-2027 Nouvelle-Aquitaine :</t>
    </r>
    <r>
      <rPr>
        <sz val="11"/>
        <color theme="1"/>
        <rFont val="Calibri"/>
        <family val="2"/>
        <scheme val="minor"/>
      </rPr>
      <t xml:space="preserve">
- Objectif spécifique 2.5. Favoriser l’accès à l’eau et une gestion durable de l’eau
- Objectif spécifique 2.7. Améliorer la protection et la préservation de la nature et de la biodiversité, et renforcer les infrastructures vertes, en particulier en milieu urbain, et réduire toutes les formes de pollution
</t>
    </r>
    <r>
      <rPr>
        <u/>
        <sz val="11"/>
        <color theme="1"/>
        <rFont val="Calibri"/>
        <family val="2"/>
        <scheme val="minor"/>
      </rPr>
      <t>PSN 2021-2027 Nouvelle-Aquitaine :</t>
    </r>
    <r>
      <rPr>
        <sz val="11"/>
        <color theme="1"/>
        <rFont val="Calibri"/>
        <family val="2"/>
        <scheme val="minor"/>
      </rPr>
      <t xml:space="preserve">
- 70.3 Engagements en matière d’environnement et de climat – MAEC
- 78.01 Échange de connaissances et d’informations
</t>
    </r>
  </si>
  <si>
    <r>
      <rPr>
        <u/>
        <sz val="11"/>
        <color theme="1"/>
        <rFont val="Calibri"/>
        <family val="2"/>
        <scheme val="minor"/>
      </rPr>
      <t>Indicateurs de réalisation :</t>
    </r>
    <r>
      <rPr>
        <sz val="11"/>
        <color theme="1"/>
        <rFont val="Calibri"/>
        <family val="2"/>
        <scheme val="minor"/>
      </rPr>
      <t xml:space="preserve">
- Nombre de dossiers programmés
- Montant moyen de subvention attribué par dossier
- Montant moyen de dépense publique par dossier
- Part des dépenses bénéficiant à des structures locales (Charente/Haute-Vienne)
- Nombre moyen de partenaires impliqués par action
</t>
    </r>
    <r>
      <rPr>
        <u/>
        <sz val="11"/>
        <color theme="1"/>
        <rFont val="Calibri"/>
        <family val="2"/>
        <scheme val="minor"/>
      </rPr>
      <t>Indicateurs de résultat :</t>
    </r>
    <r>
      <rPr>
        <sz val="11"/>
        <color theme="1"/>
        <rFont val="Calibri"/>
        <family val="2"/>
        <scheme val="minor"/>
      </rPr>
      <t xml:space="preserve">
- Nombre de bénéficiaires du projet (fréquentation, utilisation,…)
- Indicateurs de qualité de l’environnement, de la biodiversité
Indicateurs de qualité de l’eau</t>
    </r>
  </si>
  <si>
    <t xml:space="preserve">Ambition 1 : Favoriser l’engagement citoyen pour accélérer la transition écologique
Ambition 2 : Accélérer et accompagner la transition agroécologique
Ambition 8 : Préserver nos ressources naturelles et la biodiversité
Ambition 9 : Préserver et protéger la ressource en eau
</t>
  </si>
  <si>
    <t>Organisation de manifestations,
Communication, promotion,
Modernisation de structures d’hébergement de grande capacité, d’établissements culturels et de loisirs (immobilier, scénographie, numérisation…)</t>
  </si>
  <si>
    <t>Nombre de participants (spectateurs et bénévoles),
Retombées économiques sur le territoire (par ex. en termes de chiffre d’affaires induit),
Labels de qualité obtenus</t>
  </si>
  <si>
    <t>Ambition 1 Favoriser l’engagement citoyen pour accélérer la transition écologique
Défi 5 Concilier développement, environnement et solidarité</t>
  </si>
  <si>
    <t>Opérations de communication : portée à connaissance auprès de la population…,
Organisation de manifestations, d’évènements médiatiques, rencontres entre structures concernées…,
Travail en réseau.</t>
  </si>
  <si>
    <r>
      <rPr>
        <u/>
        <sz val="11"/>
        <color theme="1"/>
        <rFont val="Calibri"/>
        <family val="2"/>
        <scheme val="minor"/>
      </rPr>
      <t>Indicateurs de réalisation :</t>
    </r>
    <r>
      <rPr>
        <sz val="11"/>
        <color theme="1"/>
        <rFont val="Calibri"/>
        <family val="2"/>
        <scheme val="minor"/>
      </rPr>
      <t xml:space="preserve">
- Nombre de dossiers programmés
- Montant moyen de subvention attribué par dossier
- Montant moyen de dépense publique par dossier
- Part des dépenses bénéficiant à des structures locales (Charente/Haute Vienne)
- Nombre moyen de partenaires impliqués par action
</t>
    </r>
    <r>
      <rPr>
        <u/>
        <sz val="11"/>
        <color theme="1"/>
        <rFont val="Calibri"/>
        <family val="2"/>
        <scheme val="minor"/>
      </rPr>
      <t>Indicateurs de résultat :</t>
    </r>
    <r>
      <rPr>
        <sz val="11"/>
        <color theme="1"/>
        <rFont val="Calibri"/>
        <family val="2"/>
        <scheme val="minor"/>
      </rPr>
      <t xml:space="preserve">
Nombre de bénéficiaires du projet (fréquentation, utilisation,…)</t>
    </r>
  </si>
  <si>
    <t>Ambition 1 : Favoriser l’engagement citoyen pour accélérer la transition écologique
Ambition 2 : Accélérer et accompagner la transition agroécologique
Ambition 3 : Accélérer la transition énergétique et écologique des entreprises
Ambition 7 : Objectif « zéro déchet » à l’horizon 2030</t>
  </si>
  <si>
    <t xml:space="preserve">Renforcer la capacité des acteurs locaux à élaborer et mettre en œuvre des opérations :
Communiquer sur les objectifs et les actions soutenues dans le cadre du DLAL,
Animer le territoire pour développer la stratégie des fonds européens en cohérence avec les autres stratégies territoriales ;
Accompagner les porteurs de projet à monter leur dossier et à faire leur demande de subvention ;
Formation des personnes participant à l’élaboration et à la mise en oeuvre de la stratégie locale de développement,
Préparer et animer les comités de programmation,
Accompagner le porteur de projet depuis le montage jusqu’au paiement, voire lors des contrôles sur place,
Assurer la gestion financière et administrative du programme,
Mener des actions de suivi et d’évaluation de la mise en oeuvre de sa SLD et des opérations qui en découlent ;
Participer et contribuer aux réunions du réseau rural et toutes autres réunions en liens avec la SLDL ;
Participer aux actions de suivi et d’accompagnement des GAL menées par l’autorité de gestion ;
Assurer une veille technique et réglementaire sur les fonds européens et sur les possibilités de financements publics en lien avec la SLD.
</t>
  </si>
  <si>
    <t>Structure porteuse du GAL qui assure la mise en œuvre de la SLD</t>
  </si>
  <si>
    <t>Dispositif CRNA : DATAR</t>
  </si>
  <si>
    <r>
      <rPr>
        <u/>
        <sz val="11"/>
        <color theme="1"/>
        <rFont val="Calibri"/>
        <family val="2"/>
        <scheme val="minor"/>
      </rPr>
      <t>Indicateurs de réalisation :</t>
    </r>
    <r>
      <rPr>
        <sz val="11"/>
        <color theme="1"/>
        <rFont val="Calibri"/>
        <family val="2"/>
        <scheme val="minor"/>
      </rPr>
      <t xml:space="preserve">
- Nombre de dossiers programmés
- Montant moyen de subvention attribué par dossier
- Montant moyen de dépense publique par dossier
- Part des dépenses bénéficiant à des structures locales (Charente/Haute-Vienne)
- Nombre moyen de partenaires impliqués par action
</t>
    </r>
    <r>
      <rPr>
        <u/>
        <sz val="11"/>
        <color theme="1"/>
        <rFont val="Calibri"/>
        <family val="2"/>
        <scheme val="minor"/>
      </rPr>
      <t>Indicateurs de résultat :</t>
    </r>
    <r>
      <rPr>
        <sz val="11"/>
        <color theme="1"/>
        <rFont val="Calibri"/>
        <family val="2"/>
        <scheme val="minor"/>
      </rPr>
      <t xml:space="preserve">
- Nombre de bénéficiaires du projet (fréquentation, utilisation,…)
- Nombre de GAL concernés
Connaissance des possibilités offertes par la coopération</t>
    </r>
  </si>
  <si>
    <t>Ambition 11 : La Région Nouvelle-Aquitaine, une administration exemplaire dans la transition</t>
  </si>
  <si>
    <t>SO</t>
  </si>
  <si>
    <t>sans objet</t>
  </si>
  <si>
    <t>3 479 701 € sur les enveloppes prévisionnelles (1 530 134 € sur LEADER et 1 949 567 € sur l'OS5).
=&gt; identique sur l'annexe de AAC
1 FA=1 fonds&gt;ok
indication d'une rubrique ligne de partage sur chaque FA</t>
  </si>
  <si>
    <t>Charente e Limousin</t>
  </si>
  <si>
    <t>520 000 € Leader = ok 15 % de la maquette totale</t>
  </si>
  <si>
    <t>page 50
Le GAL est l’organe central du Développement Local mené par les Acteurs Locaux. Par son rôle de décisionnaire, il statue sur la totalité des projets sollicitant une subvention de fonds européens en s’assurant de leur adéquation avec la priorité ciblée et les critères de sélection. Il est également le lieu de l’échange et de la concertation sur la stratégie à adopter pour atteindre les objectifs fixés en début de programme.
En précisant ses actions, il doit :
- Statuer sur les dossiers qui sollicitent une aide en s’assurant qu’ils s’intègrent bien dans la priorité ciblée du programme et dans les critères de sélection,
- Veiller à la bonne utilisation des fonds européens et suivre l’engagement de ces derniers,
- S’assurer que le projet est suffisamment connu et compris sur le territoire pour qu’il puisse bénéficier au plus grand nombre,
- Faire le lien avec l’autorité de gestion pour que le programme respecte les aspects réglementaires du programme.</t>
  </si>
  <si>
    <t>P 21 de la réponse à l'AAC
6 étapes de réunions décisionnelles entre le 23/03/2019 et le 07/06/2022 :
Etape 1 : départ des CC Porte Océane du Limousin et Ouest Limousin de FCL,
Etape 2 : Annonce des 2 CC de Haute-Vienne avce CHL,
Etape 3 : répartition des tâches,
Etape 4 : Concertation,
Etape 5 : travail technique sur FA,
Etape 6 : validation AAC.</t>
  </si>
  <si>
    <t>p 64 : rappel des stratégies.</t>
  </si>
  <si>
    <r>
      <t xml:space="preserve">La coopération est intégrée de manière transversale dans la stratégie du GAL et, est envisagée de manière interterritoriale dans un premier temps, et de manière transnationale, dans un second temps.
Ainsi plusieurs types de coopération autour des enjeux structurants du territoire ont été prévus. 
Par exemple  :
- </t>
    </r>
    <r>
      <rPr>
        <b/>
        <sz val="11"/>
        <color theme="1"/>
        <rFont val="Calibri"/>
        <family val="2"/>
        <scheme val="minor"/>
      </rPr>
      <t>Les rivières Charente et Vienne à vélo</t>
    </r>
    <r>
      <rPr>
        <sz val="11"/>
        <color theme="1"/>
        <rFont val="Calibri"/>
        <family val="2"/>
        <scheme val="minor"/>
      </rPr>
      <t xml:space="preserve">, en partenariat avec les autres territoires LEADER concernés par le tracé, les collectivités locales en charge de la mise en œuvre du projet, les offices de tourisme, la Région et le Département. L’enjeu est de faire de ces rivières à vélo un axe cyclable structurant à l’échelle nationale, à l’exemple de la Loire à vélo en Anjou. Ce projet de coopération apportera une réelle plus-value à la stratégie du GAL, ne serait-ce qu’en poursuivant et structurant la dynamique lancée, en développant des actions communes garantes de la pérennité du projet ou encore en renforçant les liens entre les différents partenaires.
- </t>
    </r>
    <r>
      <rPr>
        <b/>
        <sz val="11"/>
        <color theme="1"/>
        <rFont val="Calibri"/>
        <family val="2"/>
        <scheme val="minor"/>
      </rPr>
      <t xml:space="preserve">Développement du réseau des jardins ruffecois </t>
    </r>
    <r>
      <rPr>
        <sz val="11"/>
        <color theme="1"/>
        <rFont val="Calibri"/>
        <family val="2"/>
        <scheme val="minor"/>
      </rPr>
      <t xml:space="preserve">en lien avec la charte des jardins remarquables du Conseil départemental de la Charente
- </t>
    </r>
    <r>
      <rPr>
        <b/>
        <sz val="11"/>
        <color theme="1"/>
        <rFont val="Calibri"/>
        <family val="2"/>
        <scheme val="minor"/>
      </rPr>
      <t xml:space="preserve">Mise en réseau de musées nationaux en milieu rural </t>
    </r>
    <r>
      <rPr>
        <sz val="11"/>
        <color theme="1"/>
        <rFont val="Calibri"/>
        <family val="2"/>
        <scheme val="minor"/>
      </rPr>
      <t xml:space="preserve">(cf Musée d’art contemporain de Rochechouart…)
- </t>
    </r>
    <r>
      <rPr>
        <b/>
        <sz val="11"/>
        <color theme="1"/>
        <rFont val="Calibri"/>
        <family val="2"/>
        <scheme val="minor"/>
      </rPr>
      <t>Communication interGAL pour promouvoir les fonds européens</t>
    </r>
  </si>
  <si>
    <r>
      <t xml:space="preserve">1 intercommunalité (Communautés de communes Charente Limousine)
</t>
    </r>
    <r>
      <rPr>
        <sz val="11"/>
        <rFont val="Calibri"/>
        <family val="2"/>
        <scheme val="minor"/>
      </rPr>
      <t>GAL Châtaigneraie Limousine</t>
    </r>
  </si>
  <si>
    <t>La fiche-action 5 est dédiée à la coopération.
Financement LEADER
4 thématiques identifiées.</t>
  </si>
  <si>
    <t>page 45 : 1 ETP pour l'animation
0,5 ETP pour l'animation du GAL et la stratégie,
0,5 ETP pour l'animation territoriale démultipliant les effets des fonds européens
1 ETP gestion : 
0,5 ETP pour les missions du responsable administratif,
0,5 ETP pour les missions de gestionnaire. 
Les missions sont bien détaillées.</t>
  </si>
  <si>
    <t>Groupes de travail thématiques p 45 qui permettront de mobiliser les acteurs du territoire : économie, environnement et culture.
p 46-47 : détail du volet communication (objectif, cible, outils et moyens).
page 50 : mobilisation et participation des acteurs locaux 
L’établissement du Schéma de Cohérence Territoriale (SCOT) à l’échelle du territoire Charente e Limousin,
La contractualisation avec le CRNA
Composition :
-&gt; 9 membres pour le collège public,
-&gt; 12 membres pour le collège privé.
Fonctionnement :
-&gt; Les membres du GAL se retrouveront en moyenne 4 fois au courant de l'année,
-&gt; Les porteurs de projets sollicitant une subvention viendront présenter leur projet devant le GAL,
-&gt; Le vote en sélection sera instauré (dès que le projet est suffisamment défini),
-&gt; La règle du double quorum sera appliquée.</t>
  </si>
  <si>
    <t>Groupes techniques territoriaux (p45) :
1. Groupe « Economie » 
2. Groupe « Environnement » 
3. Groupe « Culture » 
+
Large plan de communication (p46)</t>
  </si>
  <si>
    <t xml:space="preserve">(erreur dans la FA)
8,62%
</t>
  </si>
  <si>
    <t>définition de l'urbain et du rural</t>
  </si>
  <si>
    <t>définition de l'innovation</t>
  </si>
  <si>
    <t>EVALUATION GLOBALE</t>
  </si>
  <si>
    <t>Retour Information complémentaire du territoire</t>
  </si>
  <si>
    <t>Les statuts de la structure porteuse du GAL doivent être fournis en annexe --&gt; reçu 09/8/2022</t>
  </si>
  <si>
    <t xml:space="preserve">Le territoire considéré est essentiellement rural ; il ne comporte aucune commune densément peuplée au sens retenu par l'INSEE : aucune commune n'apparaît en effet dans la première catégorie de la grille communale de densité utilisée par l'INSEE. La Ville de Saint-Junien, considérée comme "petite ville" (11 254 h en 2019) est certes classifiée comme urbaine, mais sans constituer avec les communes environnantes une véritable continuité urbaine. L'un des objectifs du FEADER étant de privilégier les interactions urbain-rural, il semble pertinent de considérer le territoire de façon homogène, de façon à ce que le dispositif LEADER s'applique sans restriction géographique. </t>
  </si>
  <si>
    <t xml:space="preserve">Les différents axes du SRDEII ont été pris en considération, et notamment la priorité n° 3 « Placer l’humain et l’équilibre des territoires au cœur du développement» :
Volet territorial des fonds européens Charente e Limousin Rapprochement avec les axes du  SRDEII
Fiche action 1.1 Rapprocher les services des habitants, notamment grâce au numérique Placer l'humain et l'équilibre des territoires au cœur du développement (Priorité n°3)
Fiche action 2 Réadapter nos centres-bourgs Consolider les atouts des territoires (Priorité n° 3)
Prévenir et accompagner les transmissions, les fragilités et le retournement, pour maintenir l'emploi dans tous les territoires (Priorité n°1)
Fiche action 3 Faire de la transition écologique une priorité Déployer l’agroécologie et préserver et valoriser les ressources régionales (Priorité n°3)
</t>
  </si>
  <si>
    <t>Concernant le concept d’innovation, nous définissons celui-ci comme étant la mise en œuvre de méthodes nouvelles dans l’organisation et l’approche du développement territorial.
LEADER permet aux territoires ruraux d’expérimenter des actions, des projets, des méthodes de travail. Une des problématiques est donc de soutenir des projets pilotes pour apprécier leurs retombées et envisager leur éventuelle transférabilité sur le territoire du GAL ou à l’extérieur.
Le GAL Charente e Limousin, innovera de manière certaine dans son fonctionnement. Plusieurs pistes d’actions sont pressenties comme auditionner les maitres d’ouvrage en amont, réaliser des appels à projets, visite systématique de projets financés en amont de chaque réunion…
 Ces idées nouvelles ne font pas rupture avec l’existant et ne se situent pas dans une perspective de concurrence avec d’autres territoires. Elles visent avant tout à la recherche d’une meilleure efficacité (comparaison résultat par rapport aux objectifs fixés), et efficience (comparaison de l’efficacité par rapport aux coûts).</t>
  </si>
  <si>
    <t xml:space="preserve">A propos du minimum de représentativité dans la prise de décision, la règle est qu’au moins 50 % des membres du collège public et 50 % des membres du collège privé soient présents lors des réunions décisionnelles
-&gt; Le collège privé représente une pluralité d’acteurs (sociaux, économiques, environnementaux…), ce qui fait qu’il ne peut être considéré comme un unique groupe d’intérêt. Ainsi de par sa composition est garanti que la prise de décision (au moment du vote) n'appartienne à aucun groupe d'intérêt en particulier,
-&gt; En cas de démission d’un ou plusieurs membres du GAL, le président proposera une ou plusieurs candidatures, qui feront l’objet d’un vote d’approbation du comité.
-&gt;  Concernant la gestion des conflits d’intérêts (par exemple possibilité d’un éventuel lien entre un porteur de projet et membre du GAL), le Président du GAL veillera lors du comité de programmation à demander au représentant à ne pas prendre part aux discussions et au vote, notamment en lui demandant de sortir temporairement de la salle.
</t>
  </si>
  <si>
    <t>1- Dossier déposé avant le 17 juin 2022 inclus (électronique ou postal)</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</si>
  <si>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rFont val="Calibri"/>
        <family val="2"/>
        <scheme val="minor"/>
      </rPr>
      <t xml:space="preserve">
Les EPCI ayant déjà délibéré pour déléguer ces compétences à une structure tierce n’auront pas à redélibérer (les délibérations actant cette délégation seront néanmoins fournies).</t>
    </r>
  </si>
  <si>
    <r>
      <t></t>
    </r>
    <r>
      <rPr>
        <b/>
        <sz val="11"/>
        <rFont val="Symbol"/>
        <family val="1"/>
        <charset val="2"/>
      </rPr>
      <t xml:space="preserve"> </t>
    </r>
    <r>
      <rPr>
        <b/>
        <sz val="11"/>
        <rFont val="Calibri"/>
        <family val="2"/>
        <scheme val="minor"/>
      </rPr>
      <t xml:space="preserve">Candidature recevable (l'ensemble des éléments est fourni par le candidat)/Date recevabilité : </t>
    </r>
  </si>
  <si>
    <r>
      <t></t>
    </r>
    <r>
      <rPr>
        <b/>
        <sz val="11"/>
        <rFont val="Symbol"/>
        <family val="1"/>
        <charset val="2"/>
      </rPr>
      <t xml:space="preserve"> </t>
    </r>
    <r>
      <rPr>
        <b/>
        <sz val="11"/>
        <rFont val="Calibri"/>
        <family val="2"/>
        <scheme val="minor"/>
      </rPr>
      <t>Candidature non recevable 
Elements justifiant de la non recevabiité : 
Date d'envoi courrier de non-recevabilité :</t>
    </r>
  </si>
  <si>
    <r>
      <rPr>
        <i/>
        <u/>
        <sz val="11"/>
        <rFont val="Calibri"/>
        <family val="2"/>
        <scheme val="minor"/>
      </rPr>
      <t xml:space="preserve">p 3 de la réponse à l'AAC
</t>
    </r>
    <r>
      <rPr>
        <sz val="11"/>
        <rFont val="Calibri"/>
        <family val="2"/>
        <scheme val="minor"/>
      </rPr>
      <t>Délibération du Syndicat Mixte Charente e Limousin du 23/05/2022 signée et visée de la sous-préfecture</t>
    </r>
    <r>
      <rPr>
        <i/>
        <u/>
        <sz val="11"/>
        <rFont val="Calibri"/>
        <family val="2"/>
        <scheme val="minor"/>
      </rPr>
      <t xml:space="preserve">
</t>
    </r>
    <r>
      <rPr>
        <sz val="11"/>
        <rFont val="Calibri"/>
        <family val="2"/>
        <scheme val="minor"/>
      </rPr>
      <t xml:space="preserve">
Délibération de la CCCL du 25/05/2022 signée le 30/05/2022 visée de la sous-préfecture (p 55-57),
Délibération de la CCPOL du 02/06/2022 non signée, non visée (p 58-59),  --&gt; reçu 09/8/2022
Délibération de la CCOL du 02/06/2022 non signée, visée de la sous-préfecture (p 60-62).
(à fournir à l'autorité de gestion le 30/09/2022 au plus tard). --&gt; reçu 09/8/2022
A la signature de la convention, préciser que le syndicat mixte sera la structure porteuse du programme.</t>
    </r>
  </si>
  <si>
    <r>
      <rPr>
        <b/>
        <sz val="11"/>
        <rFont val="Webdings"/>
        <family val="1"/>
        <charset val="2"/>
      </rPr>
      <t xml:space="preserve">1 </t>
    </r>
    <r>
      <rPr>
        <b/>
        <sz val="11"/>
        <rFont val="Calibri"/>
        <family val="2"/>
        <scheme val="minor"/>
      </rPr>
      <t>Candidature incomplète : 
Pièces manquantes/Elements non recevables : 
 Délibération de la CCPOL du 02/06/2022 (jointe à l’AAC mais non signée, non visée)
 Délibération de la CCOL du 02/06/2022 (jointe à l’AAC mais non signée).
 Les statuts de la structure porteuse de la candidature
Date de demande des compléments d'information et délai de réponse : 11/07/2022 avant le 29/08/2022</t>
    </r>
  </si>
  <si>
    <t>Charte d'engagement signée en date du 13/06/2022 --&gt; reçue 09/8/2022</t>
  </si>
  <si>
    <t>X Candidature recevable après réception des pièces complémentaires : 
Pièces reçues : 
- Délibération de la CCPOL du 02/06/2022 signée et rendue exécutoire
- Délibération de la CCOL du 02/06/2022 signée et rendue exécutoire
- Les statuts de la structure porteuse de la candidature
Date de réception des pièces manquantes (indiquer dans la case observation) : 09/08/2022</t>
  </si>
  <si>
    <t>(note initiale 31/36)</t>
  </si>
  <si>
    <t xml:space="preserve">Informations complémentaires  à apporter : 
x Définir l’urbain et le rural pour le territoire et expliciter le fléchage de Leader sur le rural.
xPréciser comment le SRDEII a été pris en compte dans l'élaboration de la stratégie 
x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x Pour le comité de programmation du GAL, préciser :
- A préciser comment le territoire s’assure qu’il y aura un minimum de représentativité dans la prise de décision ( quelle règle (sans dérogation possible) pour ce 1er quorum)
- A préciser comment garantir que la prise de décision (au moment du vote) n'appartienne à aucun groupe d'intérêt en particulier (quelle règle (sans dérogation possible) pour ce 2ème quorum)
- A préciser également si le collège privé est considéré comme un ensemble d’intérêts composé d’une pluralité d’acteurs 
- Les modalités pour le renouvellement des membres du GAL
- Définir la gestion des conflits intérêt 
</t>
  </si>
  <si>
    <t xml:space="preserve">Préciser comment le SRDEII a été pris en compte dans l'élaboration de la stratégie </t>
  </si>
  <si>
    <t xml:space="preserve"> Pour le comité de programmation du GAL, préciser :
- A préciser comment le territoire s’assure qu’il y aura un minimum de représentativité dans la prise de décision ( quelle règle (sans dérogation possible) pour ce 1er quorum)
- A préciser comment garantir que la prise de décision (au moment du vote) n'appartienne à aucun groupe d'intérêt en particulier (quelle règle (sans dérogation possible) pour ce 2ème quorum)
- A préciser également si le collège privé est considéré comme un ensemble d’intérêts composé d’une pluralité d’acteurs 
- Les modalités pour le renouvellement des membres du GAL
- Définir la gestion des conflits intérêt </t>
  </si>
  <si>
    <r>
      <rPr>
        <u/>
        <sz val="11"/>
        <rFont val="Calibri"/>
        <family val="2"/>
        <scheme val="minor"/>
      </rPr>
      <t>Au titre des fonds européens FEDER OS5 :</t>
    </r>
    <r>
      <rPr>
        <sz val="11"/>
        <rFont val="Calibri"/>
        <family val="2"/>
        <scheme val="minor"/>
      </rPr>
      <t xml:space="preserve">
Axe 1 (OS 1) : Favoriser l’accès aux services, à l’emploi et aux loisirs pour toutes et tous
Axe 4 (OS 4) : Réadapter nos centres-bourgs
</t>
    </r>
    <r>
      <rPr>
        <u/>
        <sz val="11"/>
        <rFont val="Calibri"/>
        <family val="2"/>
        <scheme val="minor"/>
      </rPr>
      <t>Au titre des fonds européens LEADER :</t>
    </r>
    <r>
      <rPr>
        <sz val="11"/>
        <rFont val="Calibri"/>
        <family val="2"/>
        <scheme val="minor"/>
      </rPr>
      <t xml:space="preserve">
Axe 2 (OS 2) : Renforcer l’attractivité et l’identité du territoire
Axe 3 (OS 3) : Faire de la transition écologique et agricole une priorité</t>
    </r>
  </si>
  <si>
    <r>
      <t xml:space="preserve">Le syndicat mixte Charente e Limousin a pour mission l'élaboration du SCOT et la contractualisation avec la Région (source : site internet).
PNR Périgord Limousin : p 20, 27 et 31.
</t>
    </r>
    <r>
      <rPr>
        <b/>
        <sz val="11"/>
        <rFont val="Calibri"/>
        <family val="2"/>
        <scheme val="minor"/>
      </rPr>
      <t>Le SRDEII  n'est pas pas évoqué</t>
    </r>
    <r>
      <rPr>
        <sz val="11"/>
        <rFont val="Calibri"/>
        <family val="2"/>
        <scheme val="minor"/>
      </rPr>
      <t xml:space="preserve"> : les axes retenus ne concernent pas le développement économique.
Des objectifs définis dans le Schéma Régional d’Aménagement, de Développement Durable et d’Egalité des Territoires (SRADDET) de Nouvelle-Aquitaine, approuvé par la Préfète de Région le 27 mars 2020, qui constitue un cadre d'orientation des stratégies et des actions opérationnelles des collectivités territoriales  : p 31
</t>
    </r>
    <r>
      <rPr>
        <b/>
        <sz val="11"/>
        <rFont val="Calibri"/>
        <family val="2"/>
        <scheme val="minor"/>
      </rPr>
      <t>Schémas départementaux (ex : services).</t>
    </r>
  </si>
  <si>
    <r>
      <t xml:space="preserve">Aux vues des fiches-actions et des opportunités présentées dans l'AAC, les ambitions Neo Terra, le lien semble cohérent.
</t>
    </r>
    <r>
      <rPr>
        <b/>
        <sz val="11"/>
        <rFont val="Calibri"/>
        <family val="2"/>
        <scheme val="minor"/>
      </rPr>
      <t>Fiches-actions :</t>
    </r>
    <r>
      <rPr>
        <sz val="11"/>
        <rFont val="Calibri"/>
        <family val="2"/>
        <scheme val="minor"/>
      </rPr>
      <t xml:space="preserve">
-&gt; FA 1.1. Rapprocher les services des habitants, notamment grâce au numérique
-&gt; FA 1.2. Favoriser l'autonomie, notamment des plus jeunes pour qu'ils accèdent plus facilement aux services publics et équipements de loisirs et culturels
-&gt; FA 2. Réadapter nos centres-bourgs
-&gt; FA 3. Faire de la transition écologique et agricole une priorité
-&gt; FA 4. Renforcer l’attractivité et l’identité du territoire
-&gt; FA 5. Coopération
-&gt; FA 6. Animation
</t>
    </r>
    <r>
      <rPr>
        <b/>
        <sz val="11"/>
        <rFont val="Calibri"/>
        <family val="2"/>
        <scheme val="minor"/>
      </rPr>
      <t>Opportunités du territoire :</t>
    </r>
    <r>
      <rPr>
        <sz val="11"/>
        <rFont val="Calibri"/>
        <family val="2"/>
        <scheme val="minor"/>
      </rPr>
      <t xml:space="preserve">
-&gt; Une agriculture extensive à valoriser
-&gt; Un bassin hydrographique dense à valoriser
-&gt; Une gestion des déchets dynamique et innovante
-&gt; Des forêts et un bocage riche en diversité à valoriser</t>
    </r>
  </si>
  <si>
    <t>Innovation, travail en réseau et coopération.
La candidature prévoit dans sa stratégie un volet coopération (transnationale et/ou interterritoriale), qui pourra être financé par un ou plusieurs des 3 fonds mobilisables.</t>
  </si>
  <si>
    <r>
      <t xml:space="preserve">P 29 de la réponse à l'AAC
4 axes et 5 fiches-actions associées : 
</t>
    </r>
    <r>
      <rPr>
        <b/>
        <sz val="11"/>
        <rFont val="Calibri"/>
        <family val="2"/>
        <scheme val="minor"/>
      </rPr>
      <t xml:space="preserve">
Au titre des fonds européens FEDER OS5 :</t>
    </r>
    <r>
      <rPr>
        <sz val="11"/>
        <rFont val="Calibri"/>
        <family val="2"/>
        <scheme val="minor"/>
      </rPr>
      <t xml:space="preserve">
Axe 1 (OS 1) : Favoriser l’accès aux services, à l’emploi et aux loisirs pour toutes et tous
-&gt; FA 1.1. Rapprocher les services des habitants, notamment grâce au numérique
-&gt; FA 1.2. Favoriser l'autonomie, notamment des plus jeunes pour qu'ils accèdent plus facilement aux services publics et équipements de loisirs et culturels
Axe 4 (OS 4) -&gt; FA 2. Réadapter nos centres-bourgs
</t>
    </r>
    <r>
      <rPr>
        <b/>
        <sz val="11"/>
        <rFont val="Calibri"/>
        <family val="2"/>
        <scheme val="minor"/>
      </rPr>
      <t>Au titre des fonds européens LEADER :</t>
    </r>
    <r>
      <rPr>
        <sz val="11"/>
        <rFont val="Calibri"/>
        <family val="2"/>
        <scheme val="minor"/>
      </rPr>
      <t xml:space="preserve">
Axe 3 (OS 3) -&gt; FA 3. Faire de la transition écologique et agricole une priorité
Axe 2 (OS 2) -&gt; FA 4. Renforcer l’attractivité et l’identité du territoire
-&gt; FA 5. Coopération
-&gt; FA 6. Animation</t>
    </r>
  </si>
  <si>
    <r>
      <t xml:space="preserve">Vérifier que l'intégralité de la maquette à disposition du GAL est mobilisée dans son plan de financement prévisionnel (voir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</si>
  <si>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Moyens décrits pour le renforcement et la pérennisation de l’ingénierie de projets dans le territoire, ainsi que la reconnaissance des compétences et de leur complémentarité.
Nombre d'ETP (au moins 1,5 ETP recommandé) dédiés à l'animation du DLAL. Uniquement au sein de la structure porteuse ?
Ingénierie spécifique EBD (si concerné) à hauteur d'au moins 1 ETP (préciser si elle est déléguée à une structure différente de la structure porteuse du GAL).
Relations et collaborations développées avec les autres moyens d'ingenierie présents sur le territoire.
Adéquation entre les moyens d'ingénierie et la stratégie/le plan d'actions proposé.</t>
  </si>
  <si>
    <t>Pages 6 et 50
Syndicat Mixte Charente e Limousin (SCL) officiellement créé par arrêté le 17/07/2019 et 23/07/2019
statuts à fournir</t>
  </si>
  <si>
    <r>
      <t xml:space="preserve">Composition :
-&gt; 9 membres pour le collège public,
-&gt; 12 membres pour le collège privé.
+
REGLEMENT INTERIEUR DU GAL CHARENTE e LIMOUSIN :
Au moins 50 % des membres votants lors de la séance du Comité de Programmation appartiennent au collège privé,
Le comité de programmation du GAL se réunit au minimum quatre fois par an,
La règle du double quorum devra être respectée.
Les délibérations sont prises à la majorité absolue des suffrages exprimés.
Les votes nuls et les abstentions ne sont pas comptabilisés. En cas d’égalité, la voix du Président est prépondérante.
Le vote à bulletin secret est utilisé quand le tiers des membres présents en fait la demande. Le mode habituel est le vote à main levée.
En cas de présence du titulaire et du suppléant, seul le titulaire peut voter et qu’un titulaire ne peut donner pouvoir à un autre titulaire, ni à un autre suppléant que le sien s’il est absent.
Dans le cas où le maître d’ouvrage est un membre du GAL ; il présente son projet puis sort de la salle et ne participe ni aux discussions ni au vote. Dans le cas où sa sortie de la salle implique un problème de quorum, un membre public est tiré au sort pour sortir de la salle et ne participe pas aux délibérations.
</t>
    </r>
    <r>
      <rPr>
        <b/>
        <sz val="11"/>
        <rFont val="Calibri"/>
        <family val="2"/>
        <scheme val="minor"/>
      </rPr>
      <t xml:space="preserve">
Identifier des groupes d'intérêt</t>
    </r>
    <r>
      <rPr>
        <sz val="11"/>
        <rFont val="Calibri"/>
        <family val="2"/>
        <scheme val="minor"/>
      </rPr>
      <t xml:space="preserve">
</t>
    </r>
  </si>
  <si>
    <r>
      <t xml:space="preserve">Points forts : 
</t>
    </r>
    <r>
      <rPr>
        <sz val="14"/>
        <rFont val="Calibri"/>
        <family val="2"/>
        <scheme val="minor"/>
      </rPr>
      <t>Déclinaison claire des objectifs prioritaires
Maintien d'une gouvernance fonctionnelle
2 ETP (4 postes) 
AAC claire dans son ensemble</t>
    </r>
  </si>
  <si>
    <r>
      <t xml:space="preserve">Points faibles :
</t>
    </r>
    <r>
      <rPr>
        <sz val="14"/>
        <rFont val="Calibri"/>
        <family val="2"/>
        <scheme val="minor"/>
      </rPr>
      <t xml:space="preserve">
- Modalités d'appropriation  de ces stratégies par le territoire et retour des partenaires associés (Région, Département) lors des Comités des sélection ?
- Suivi des élus suite à sélection (programmation, engagement, paiement)</t>
    </r>
  </si>
  <si>
    <t xml:space="preserve">  Date envoi dossier complet : 
  Date envoi notification sélection : </t>
  </si>
  <si>
    <t>x</t>
  </si>
  <si>
    <r>
      <t>Objectif prioritaire 4</t>
    </r>
    <r>
      <rPr>
        <sz val="11"/>
        <color rgb="FFFF0000"/>
        <rFont val="Calibri"/>
        <family val="2"/>
        <scheme val="minor"/>
      </rPr>
      <t xml:space="preserve"> </t>
    </r>
    <r>
      <rPr>
        <sz val="11"/>
        <color rgb="FF000000"/>
        <rFont val="Calibri"/>
        <family val="2"/>
        <scheme val="minor"/>
      </rPr>
      <t>: Réadapter nos centres-bourgs</t>
    </r>
  </si>
  <si>
    <t>Fiche-action 2 : Réadapter nos centres-bourgs</t>
  </si>
  <si>
    <r>
      <t xml:space="preserve"> Liste des pièces manquantes : 
</t>
    </r>
    <r>
      <rPr>
        <sz val="11"/>
        <rFont val="Symbol"/>
        <family val="1"/>
        <charset val="2"/>
      </rPr>
      <t>®</t>
    </r>
    <r>
      <rPr>
        <sz val="11"/>
        <rFont val="Calibri"/>
        <family val="2"/>
      </rPr>
      <t xml:space="preserve"> </t>
    </r>
    <r>
      <rPr>
        <sz val="11"/>
        <rFont val="Calibri"/>
        <family val="2"/>
        <scheme val="minor"/>
      </rPr>
      <t xml:space="preserve">Date envoi notification de demande des éléments manquants : 11/07/2022 (cf liste détaillée dans avis global synthétique)
</t>
    </r>
    <r>
      <rPr>
        <sz val="11"/>
        <rFont val="Symbol"/>
        <family val="1"/>
        <charset val="2"/>
      </rPr>
      <t>®</t>
    </r>
    <r>
      <rPr>
        <sz val="11"/>
        <rFont val="Calibri"/>
        <family val="2"/>
      </rPr>
      <t xml:space="preserve"> </t>
    </r>
    <r>
      <rPr>
        <sz val="11"/>
        <rFont val="Calibri"/>
        <family val="2"/>
        <scheme val="minor"/>
      </rPr>
      <t xml:space="preserve">Date transmission des éléments manquants  : 09/08/2022 (voir synthèse des réponses fournies par le GAL dans la colonne F retour informations complémentaires du territoire)
</t>
    </r>
    <r>
      <rPr>
        <sz val="11"/>
        <rFont val="Symbol"/>
        <family val="1"/>
        <charset val="2"/>
      </rPr>
      <t>®</t>
    </r>
    <r>
      <rPr>
        <sz val="1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</si>
</sst>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164" formatCode="#,##0.00\ &quot;€&quot;"/>
  </numFmts>
  <fonts count="27"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sz val="11"/>
      <color theme="1"/>
      <name val="Symbol"/>
      <family val="1"/>
      <charset val="2"/>
    </font>
    <font>
      <sz val="11"/>
      <color rgb="FF000000"/>
      <name val="Calibri"/>
      <family val="2"/>
      <scheme val="minor"/>
    </font>
    <font>
      <b/>
      <sz val="11"/>
      <name val="Calibri"/>
      <family val="2"/>
      <scheme val="minor"/>
    </font>
    <font>
      <b/>
      <strike/>
      <sz val="11"/>
      <color rgb="FF0070C0"/>
      <name val="Calibri"/>
      <family val="2"/>
      <scheme val="minor"/>
    </font>
    <font>
      <sz val="11"/>
      <color rgb="FFFF0000"/>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sz val="11"/>
      <color theme="1"/>
      <name val="Calibri"/>
      <family val="2"/>
      <scheme val="minor"/>
    </font>
    <font>
      <u/>
      <sz val="11"/>
      <color theme="1"/>
      <name val="Calibri"/>
      <family val="2"/>
      <scheme val="minor"/>
    </font>
    <font>
      <i/>
      <u/>
      <sz val="11"/>
      <name val="Calibri"/>
      <family val="2"/>
      <scheme val="minor"/>
    </font>
    <font>
      <sz val="11"/>
      <color rgb="FF00B050"/>
      <name val="Calibri"/>
      <family val="2"/>
      <scheme val="minor"/>
    </font>
    <font>
      <sz val="14"/>
      <name val="Calibri"/>
      <family val="2"/>
      <scheme val="minor"/>
    </font>
    <font>
      <sz val="11"/>
      <name val="Calibri"/>
      <family val="2"/>
    </font>
    <font>
      <b/>
      <sz val="18"/>
      <name val="Calibri"/>
      <family val="2"/>
      <scheme val="minor"/>
    </font>
    <font>
      <i/>
      <sz val="11"/>
      <name val="Calibri"/>
      <family val="2"/>
      <scheme val="minor"/>
    </font>
    <font>
      <b/>
      <sz val="11"/>
      <name val="Symbol"/>
      <family val="1"/>
      <charset val="2"/>
    </font>
    <font>
      <b/>
      <sz val="11"/>
      <name val="Webdings"/>
      <family val="1"/>
      <charset val="2"/>
    </font>
    <font>
      <u/>
      <sz val="11"/>
      <name val="Calibri"/>
      <family val="2"/>
      <scheme val="minor"/>
    </font>
    <font>
      <b/>
      <sz val="12"/>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9" fontId="15" fillId="0" borderId="0" applyFont="0" applyFill="0" applyBorder="0" applyAlignment="0" applyProtection="0"/>
  </cellStyleXfs>
  <cellXfs count="125">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20" fontId="5" fillId="0" borderId="0" xfId="0" applyNumberFormat="1" applyFont="1" applyBorder="1" applyAlignment="1">
      <alignment horizontal="left" vertical="center" wrapText="1"/>
    </xf>
    <xf numFmtId="0" fontId="7"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8"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0" fillId="0" borderId="1" xfId="0" applyBorder="1" applyAlignment="1">
      <alignment horizontal="left" vertical="center"/>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1"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1" fillId="0" borderId="1" xfId="0" applyFont="1" applyBorder="1" applyAlignment="1">
      <alignment horizontal="justify" vertical="center" wrapText="1"/>
    </xf>
    <xf numFmtId="0" fontId="11" fillId="0" borderId="0" xfId="0" applyFont="1" applyAlignment="1">
      <alignment vertical="center" wrapText="1"/>
    </xf>
    <xf numFmtId="0" fontId="11" fillId="0" borderId="0" xfId="0" applyFont="1" applyAlignment="1">
      <alignment horizontal="justify" vertical="center"/>
    </xf>
    <xf numFmtId="0" fontId="0" fillId="0" borderId="1" xfId="0" applyBorder="1" applyAlignment="1">
      <alignment horizontal="center" vertical="center"/>
    </xf>
    <xf numFmtId="0" fontId="0" fillId="0" borderId="1" xfId="0" applyFill="1" applyBorder="1" applyAlignment="1">
      <alignment horizontal="left" vertical="center" wrapText="1"/>
    </xf>
    <xf numFmtId="164" fontId="1"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0" fontId="0" fillId="13" borderId="1" xfId="0" applyFont="1" applyFill="1" applyBorder="1" applyAlignment="1">
      <alignment wrapText="1"/>
    </xf>
    <xf numFmtId="0" fontId="0" fillId="13" borderId="1" xfId="0" applyFill="1" applyBorder="1" applyAlignment="1">
      <alignment wrapText="1"/>
    </xf>
    <xf numFmtId="0" fontId="0" fillId="13" borderId="1" xfId="0" applyFill="1" applyBorder="1"/>
    <xf numFmtId="0" fontId="0" fillId="13" borderId="0" xfId="0" applyFill="1"/>
    <xf numFmtId="0" fontId="7" fillId="13" borderId="1" xfId="0" applyFont="1" applyFill="1" applyBorder="1" applyAlignment="1">
      <alignment vertical="center" wrapText="1"/>
    </xf>
    <xf numFmtId="0" fontId="0" fillId="0" borderId="0" xfId="0" applyAlignment="1">
      <alignment horizontal="center" vertical="center"/>
    </xf>
    <xf numFmtId="10" fontId="0" fillId="0" borderId="1" xfId="1" applyNumberFormat="1" applyFont="1" applyBorder="1" applyAlignment="1">
      <alignment horizontal="center" vertical="center" wrapText="1"/>
    </xf>
    <xf numFmtId="10" fontId="0" fillId="13" borderId="1" xfId="1" applyNumberFormat="1" applyFont="1" applyFill="1" applyBorder="1" applyAlignment="1">
      <alignment horizontal="center" vertical="center" wrapText="1"/>
    </xf>
    <xf numFmtId="10" fontId="1" fillId="0" borderId="1" xfId="1"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13"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xf numFmtId="0" fontId="0" fillId="0" borderId="1" xfId="0" applyBorder="1" applyAlignment="1">
      <alignment horizontal="left" wrapText="1"/>
    </xf>
    <xf numFmtId="6" fontId="0" fillId="0" borderId="0" xfId="0" applyNumberFormat="1"/>
    <xf numFmtId="6" fontId="18" fillId="0" borderId="0" xfId="0" applyNumberFormat="1" applyFont="1"/>
    <xf numFmtId="0" fontId="11" fillId="0" borderId="1" xfId="0" applyFont="1" applyFill="1" applyBorder="1" applyAlignment="1">
      <alignment vertical="center" wrapText="1"/>
    </xf>
    <xf numFmtId="0" fontId="18" fillId="0" borderId="1" xfId="0" applyFont="1" applyBorder="1" applyAlignment="1">
      <alignment horizontal="center" vertical="center" wrapText="1"/>
    </xf>
    <xf numFmtId="6" fontId="8" fillId="0" borderId="1" xfId="0" applyNumberFormat="1" applyFont="1" applyBorder="1" applyAlignment="1">
      <alignment horizontal="center" vertical="center"/>
    </xf>
    <xf numFmtId="164" fontId="1" fillId="3" borderId="1" xfId="0" applyNumberFormat="1" applyFont="1" applyFill="1" applyBorder="1" applyAlignment="1">
      <alignment horizontal="center" vertical="center" wrapText="1"/>
    </xf>
    <xf numFmtId="10" fontId="11" fillId="0" borderId="1" xfId="1"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0" xfId="0" applyFont="1"/>
    <xf numFmtId="0" fontId="1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1" fillId="4" borderId="1" xfId="0" applyFont="1" applyFill="1" applyBorder="1" applyAlignment="1">
      <alignment vertical="center" wrapText="1"/>
    </xf>
    <xf numFmtId="0" fontId="8" fillId="0" borderId="1" xfId="0" applyFont="1" applyFill="1" applyBorder="1" applyAlignment="1">
      <alignment vertical="center" wrapText="1"/>
    </xf>
    <xf numFmtId="0" fontId="17" fillId="0" borderId="1" xfId="0" applyFont="1" applyFill="1" applyBorder="1" applyAlignment="1">
      <alignment vertical="center" wrapText="1"/>
    </xf>
    <xf numFmtId="0" fontId="11" fillId="0" borderId="0" xfId="0" applyFont="1" applyAlignment="1">
      <alignment wrapText="1"/>
    </xf>
    <xf numFmtId="0" fontId="8" fillId="0" borderId="1" xfId="0" applyFont="1" applyBorder="1" applyAlignment="1">
      <alignment vertical="center" wrapText="1"/>
    </xf>
    <xf numFmtId="0" fontId="11" fillId="4" borderId="0" xfId="0" applyFont="1" applyFill="1" applyBorder="1" applyAlignment="1">
      <alignment horizontal="center" vertical="center" wrapText="1"/>
    </xf>
    <xf numFmtId="0" fontId="21" fillId="4" borderId="0"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11" fillId="8" borderId="1" xfId="0" applyFont="1" applyFill="1" applyBorder="1" applyAlignment="1">
      <alignment vertical="center" wrapText="1"/>
    </xf>
    <xf numFmtId="0" fontId="11" fillId="10" borderId="1" xfId="0" applyFont="1" applyFill="1" applyBorder="1" applyAlignment="1">
      <alignment horizontal="center" vertical="center" wrapText="1"/>
    </xf>
    <xf numFmtId="0" fontId="8" fillId="0" borderId="0" xfId="0" applyFont="1" applyAlignment="1">
      <alignment vertical="center" wrapText="1"/>
    </xf>
    <xf numFmtId="0" fontId="20" fillId="0" borderId="3" xfId="0" applyFont="1" applyBorder="1" applyAlignment="1">
      <alignment horizontal="justify" vertical="center" wrapText="1"/>
    </xf>
    <xf numFmtId="0" fontId="11" fillId="0" borderId="1" xfId="0" applyFont="1" applyFill="1" applyBorder="1" applyAlignment="1">
      <alignment horizontal="center" vertical="center" wrapText="1"/>
    </xf>
    <xf numFmtId="0" fontId="4" fillId="8" borderId="1" xfId="0" applyFont="1" applyFill="1" applyBorder="1" applyAlignment="1">
      <alignment vertical="center" wrapText="1"/>
    </xf>
    <xf numFmtId="0" fontId="4" fillId="0" borderId="0" xfId="0" applyFont="1" applyAlignment="1">
      <alignment vertical="center" wrapText="1"/>
    </xf>
    <xf numFmtId="0" fontId="4" fillId="0" borderId="1" xfId="0" applyFont="1" applyBorder="1" applyAlignment="1">
      <alignment vertical="center" wrapText="1"/>
    </xf>
    <xf numFmtId="0" fontId="11" fillId="0" borderId="5" xfId="0" applyFont="1" applyBorder="1" applyAlignment="1">
      <alignment vertical="center" wrapText="1"/>
    </xf>
    <xf numFmtId="0" fontId="11" fillId="9" borderId="2" xfId="0"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3" fontId="0" fillId="0" borderId="1" xfId="0" applyNumberFormat="1" applyFont="1" applyBorder="1" applyAlignment="1">
      <alignment horizontal="center" vertical="center" wrapText="1"/>
    </xf>
    <xf numFmtId="3" fontId="0" fillId="13" borderId="1" xfId="0" applyNumberFormat="1" applyFont="1" applyFill="1" applyBorder="1" applyAlignment="1">
      <alignment horizontal="center" vertical="center" wrapText="1"/>
    </xf>
    <xf numFmtId="3" fontId="0" fillId="0" borderId="0" xfId="0" applyNumberFormat="1"/>
    <xf numFmtId="10" fontId="0" fillId="0" borderId="0" xfId="0" applyNumberFormat="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8" fillId="7" borderId="2" xfId="0" applyFont="1" applyFill="1" applyBorder="1" applyAlignment="1">
      <alignment horizontal="left" vertical="center" wrapText="1"/>
    </xf>
    <xf numFmtId="0" fontId="11" fillId="7" borderId="10" xfId="0" applyFont="1" applyFill="1" applyBorder="1" applyAlignment="1">
      <alignment horizontal="left" vertical="center" wrapText="1"/>
    </xf>
    <xf numFmtId="0" fontId="11" fillId="7" borderId="3" xfId="0" applyFont="1" applyFill="1" applyBorder="1" applyAlignment="1">
      <alignment horizontal="left" vertical="center" wrapText="1"/>
    </xf>
    <xf numFmtId="0" fontId="21" fillId="2" borderId="2" xfId="0" applyFont="1" applyFill="1" applyBorder="1" applyAlignment="1">
      <alignment horizontal="center" vertical="center" wrapText="1"/>
    </xf>
    <xf numFmtId="0" fontId="21" fillId="2" borderId="10"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21" fillId="6" borderId="10"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8" borderId="2" xfId="0" applyFont="1" applyFill="1" applyBorder="1" applyAlignment="1">
      <alignment horizontal="left" vertical="center" wrapText="1"/>
    </xf>
    <xf numFmtId="0" fontId="4" fillId="8" borderId="10" xfId="0" applyFont="1" applyFill="1" applyBorder="1" applyAlignment="1">
      <alignment horizontal="left" vertical="center" wrapText="1"/>
    </xf>
    <xf numFmtId="0" fontId="4" fillId="8" borderId="3"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4" fillId="6" borderId="2"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11" fillId="9" borderId="2" xfId="0" applyFont="1" applyFill="1" applyBorder="1" applyAlignment="1">
      <alignment vertical="center" wrapText="1"/>
    </xf>
    <xf numFmtId="0" fontId="11" fillId="9" borderId="3" xfId="0" applyFont="1" applyFill="1" applyBorder="1" applyAlignment="1">
      <alignment vertical="center" wrapText="1"/>
    </xf>
    <xf numFmtId="0" fontId="4" fillId="4" borderId="2"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7" borderId="5"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26" fillId="0" borderId="2" xfId="0" applyFont="1" applyBorder="1" applyAlignment="1">
      <alignment horizontal="left" vertical="center" wrapText="1"/>
    </xf>
    <xf numFmtId="0" fontId="26" fillId="0" borderId="10" xfId="0" applyFont="1" applyBorder="1" applyAlignment="1">
      <alignment horizontal="left" vertical="center" wrapText="1"/>
    </xf>
    <xf numFmtId="0" fontId="26" fillId="0" borderId="3" xfId="0" applyFont="1" applyBorder="1" applyAlignment="1">
      <alignment horizontal="left" vertical="center" wrapText="1"/>
    </xf>
    <xf numFmtId="3" fontId="0" fillId="0" borderId="6" xfId="0" applyNumberFormat="1" applyBorder="1" applyAlignment="1">
      <alignment horizontal="center"/>
    </xf>
  </cellXfs>
  <cellStyles count="2">
    <cellStyle name="Normal" xfId="0" builtinId="0"/>
    <cellStyle name="Pourcentag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election activeCell="E7" sqref="E7"/>
    </sheetView>
  </sheetViews>
  <sheetFormatPr baseColWidth="10" defaultRowHeight="15" x14ac:dyDescent="0.25"/>
  <cols>
    <col min="1" max="1" width="42.7109375" style="2" customWidth="1"/>
    <col min="2" max="2" width="85.7109375" style="2" customWidth="1"/>
  </cols>
  <sheetData>
    <row r="1" spans="1:8" ht="51" customHeight="1" x14ac:dyDescent="0.25">
      <c r="A1" s="83" t="s">
        <v>0</v>
      </c>
      <c r="B1" s="84"/>
    </row>
    <row r="2" spans="1:8" ht="35.25" customHeight="1" x14ac:dyDescent="0.25">
      <c r="A2" s="3" t="s">
        <v>1</v>
      </c>
      <c r="B2" s="14" t="s">
        <v>187</v>
      </c>
      <c r="C2" s="1"/>
      <c r="D2" s="1"/>
      <c r="E2" s="1"/>
      <c r="F2" s="1"/>
      <c r="G2" s="1"/>
      <c r="H2" s="1"/>
    </row>
    <row r="3" spans="1:8" ht="35.25" customHeight="1" x14ac:dyDescent="0.25">
      <c r="A3" s="4" t="s">
        <v>68</v>
      </c>
      <c r="B3" s="32" t="s">
        <v>124</v>
      </c>
    </row>
    <row r="4" spans="1:8" ht="35.25" customHeight="1" x14ac:dyDescent="0.25">
      <c r="A4" s="5" t="s">
        <v>3</v>
      </c>
      <c r="B4" s="32" t="s">
        <v>125</v>
      </c>
    </row>
    <row r="5" spans="1:8" ht="153.75" customHeight="1" x14ac:dyDescent="0.25">
      <c r="A5" s="5" t="s">
        <v>4</v>
      </c>
      <c r="B5" s="5" t="s">
        <v>126</v>
      </c>
    </row>
    <row r="6" spans="1:8" ht="35.25" customHeight="1" x14ac:dyDescent="0.25">
      <c r="A6" s="5" t="s">
        <v>2</v>
      </c>
      <c r="B6" s="31" t="s">
        <v>133</v>
      </c>
    </row>
    <row r="7" spans="1:8" ht="75" customHeight="1" x14ac:dyDescent="0.25">
      <c r="A7" s="5" t="s">
        <v>67</v>
      </c>
      <c r="B7" s="29" t="s">
        <v>127</v>
      </c>
    </row>
    <row r="8" spans="1:8" ht="35.25" customHeight="1" x14ac:dyDescent="0.25">
      <c r="A8" s="5" t="s">
        <v>84</v>
      </c>
      <c r="B8" s="31" t="s">
        <v>128</v>
      </c>
    </row>
    <row r="9" spans="1:8" ht="35.25" customHeight="1" x14ac:dyDescent="0.25">
      <c r="A9" s="6" t="s">
        <v>37</v>
      </c>
      <c r="B9" s="31" t="s">
        <v>193</v>
      </c>
      <c r="C9" s="1"/>
      <c r="D9" s="1"/>
      <c r="E9" s="1"/>
      <c r="F9" s="1"/>
      <c r="G9" s="1"/>
      <c r="H9" s="1"/>
    </row>
    <row r="10" spans="1:8" ht="35.25" customHeight="1" x14ac:dyDescent="0.25">
      <c r="A10" s="5" t="s">
        <v>38</v>
      </c>
      <c r="B10" s="31" t="s">
        <v>129</v>
      </c>
    </row>
    <row r="11" spans="1:8" ht="35.25" customHeight="1" x14ac:dyDescent="0.25">
      <c r="A11" s="5" t="s">
        <v>70</v>
      </c>
      <c r="B11" s="32" t="s">
        <v>130</v>
      </c>
    </row>
    <row r="12" spans="1:8" ht="35.25" customHeight="1" x14ac:dyDescent="0.25">
      <c r="A12" s="3" t="s">
        <v>7</v>
      </c>
      <c r="B12" s="52">
        <f>SUM(B13:B14)</f>
        <v>3479701</v>
      </c>
      <c r="C12" s="48"/>
    </row>
    <row r="13" spans="1:8" ht="35.25" customHeight="1" x14ac:dyDescent="0.25">
      <c r="A13" s="4" t="s">
        <v>5</v>
      </c>
      <c r="B13" s="51">
        <v>1949567</v>
      </c>
      <c r="C13" s="48"/>
    </row>
    <row r="14" spans="1:8" ht="35.25" customHeight="1" x14ac:dyDescent="0.25">
      <c r="A14" s="4" t="s">
        <v>6</v>
      </c>
      <c r="B14" s="30">
        <f>400000+520134+90000+520000</f>
        <v>1530134</v>
      </c>
      <c r="C14" s="47"/>
    </row>
    <row r="15" spans="1:8" ht="35.25" customHeight="1" x14ac:dyDescent="0.25">
      <c r="A15" s="6" t="s">
        <v>8</v>
      </c>
      <c r="B15" s="30">
        <v>0</v>
      </c>
    </row>
    <row r="16" spans="1:8" ht="35.25" customHeight="1" x14ac:dyDescent="0.25">
      <c r="A16" s="3" t="s">
        <v>39</v>
      </c>
      <c r="B16" s="52">
        <v>20000</v>
      </c>
    </row>
    <row r="17" spans="1:2" ht="35.25" customHeight="1" x14ac:dyDescent="0.25">
      <c r="A17" s="17" t="s">
        <v>106</v>
      </c>
      <c r="B17" s="28" t="s">
        <v>130</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90" zoomScaleNormal="90" workbookViewId="0">
      <selection activeCell="H19" sqref="H19"/>
    </sheetView>
  </sheetViews>
  <sheetFormatPr baseColWidth="10" defaultRowHeight="15" x14ac:dyDescent="0.25"/>
  <cols>
    <col min="1" max="1" width="67" style="61" customWidth="1"/>
    <col min="2" max="2" width="40.85546875" style="61" customWidth="1"/>
    <col min="3" max="4" width="11.42578125" style="26"/>
    <col min="5" max="5" width="84.7109375" style="26" customWidth="1"/>
    <col min="6" max="16384" width="11.42578125" style="55"/>
  </cols>
  <sheetData>
    <row r="1" spans="1:5" ht="51.75" customHeight="1" x14ac:dyDescent="0.25">
      <c r="A1" s="88" t="s">
        <v>9</v>
      </c>
      <c r="B1" s="89"/>
      <c r="C1" s="89"/>
      <c r="D1" s="89"/>
      <c r="E1" s="90"/>
    </row>
    <row r="2" spans="1:5" ht="41.25" customHeight="1" x14ac:dyDescent="0.25">
      <c r="A2" s="94" t="s">
        <v>101</v>
      </c>
      <c r="B2" s="96" t="s">
        <v>107</v>
      </c>
      <c r="C2" s="98" t="s">
        <v>10</v>
      </c>
      <c r="D2" s="98"/>
      <c r="E2" s="99" t="s">
        <v>11</v>
      </c>
    </row>
    <row r="3" spans="1:5" ht="41.25" customHeight="1" x14ac:dyDescent="0.25">
      <c r="A3" s="95"/>
      <c r="B3" s="97"/>
      <c r="C3" s="7" t="s">
        <v>12</v>
      </c>
      <c r="D3" s="8" t="s">
        <v>13</v>
      </c>
      <c r="E3" s="100"/>
    </row>
    <row r="4" spans="1:5" ht="41.25" customHeight="1" x14ac:dyDescent="0.25">
      <c r="A4" s="54" t="s">
        <v>208</v>
      </c>
      <c r="B4" s="54" t="s">
        <v>14</v>
      </c>
      <c r="C4" s="56" t="s">
        <v>131</v>
      </c>
      <c r="D4" s="56"/>
      <c r="E4" s="22" t="s">
        <v>132</v>
      </c>
    </row>
    <row r="5" spans="1:5" ht="203.25" customHeight="1" x14ac:dyDescent="0.25">
      <c r="A5" s="54" t="s">
        <v>209</v>
      </c>
      <c r="B5" s="54" t="s">
        <v>15</v>
      </c>
      <c r="C5" s="56" t="s">
        <v>131</v>
      </c>
      <c r="D5" s="56"/>
      <c r="E5" s="22" t="s">
        <v>212</v>
      </c>
    </row>
    <row r="6" spans="1:5" ht="45.95" customHeight="1" x14ac:dyDescent="0.25">
      <c r="A6" s="54" t="s">
        <v>85</v>
      </c>
      <c r="B6" s="54" t="s">
        <v>69</v>
      </c>
      <c r="C6" s="56" t="s">
        <v>131</v>
      </c>
      <c r="D6" s="57"/>
      <c r="E6" s="58" t="s">
        <v>203</v>
      </c>
    </row>
    <row r="7" spans="1:5" ht="73.5" customHeight="1" x14ac:dyDescent="0.25">
      <c r="A7" s="22" t="s">
        <v>17</v>
      </c>
      <c r="B7" s="22" t="s">
        <v>16</v>
      </c>
      <c r="C7" s="56" t="s">
        <v>131</v>
      </c>
      <c r="D7" s="56"/>
      <c r="E7" s="49"/>
    </row>
    <row r="8" spans="1:5" ht="64.5" customHeight="1" x14ac:dyDescent="0.25">
      <c r="A8" s="22" t="s">
        <v>18</v>
      </c>
      <c r="B8" s="22" t="s">
        <v>16</v>
      </c>
      <c r="C8" s="56" t="s">
        <v>131</v>
      </c>
      <c r="D8" s="56"/>
      <c r="E8" s="49"/>
    </row>
    <row r="9" spans="1:5" ht="56.25" customHeight="1" x14ac:dyDescent="0.25">
      <c r="A9" s="22" t="s">
        <v>19</v>
      </c>
      <c r="B9" s="22" t="s">
        <v>16</v>
      </c>
      <c r="C9" s="56" t="s">
        <v>131</v>
      </c>
      <c r="D9" s="56"/>
      <c r="E9" s="49"/>
    </row>
    <row r="10" spans="1:5" ht="69.75" customHeight="1" x14ac:dyDescent="0.25">
      <c r="A10" s="22" t="s">
        <v>20</v>
      </c>
      <c r="B10" s="22" t="s">
        <v>16</v>
      </c>
      <c r="C10" s="56" t="s">
        <v>131</v>
      </c>
      <c r="D10" s="56"/>
      <c r="E10" s="49"/>
    </row>
    <row r="11" spans="1:5" ht="69" customHeight="1" x14ac:dyDescent="0.25">
      <c r="A11" s="25" t="s">
        <v>71</v>
      </c>
      <c r="B11" s="22" t="s">
        <v>24</v>
      </c>
      <c r="C11" s="56" t="s">
        <v>131</v>
      </c>
      <c r="D11" s="56"/>
      <c r="E11" s="59"/>
    </row>
    <row r="12" spans="1:5" ht="75" customHeight="1" x14ac:dyDescent="0.25">
      <c r="A12" s="25" t="s">
        <v>72</v>
      </c>
      <c r="B12" s="22" t="s">
        <v>25</v>
      </c>
      <c r="C12" s="56" t="s">
        <v>131</v>
      </c>
      <c r="D12" s="56"/>
      <c r="E12" s="49"/>
    </row>
    <row r="13" spans="1:5" ht="57" customHeight="1" x14ac:dyDescent="0.25">
      <c r="A13" s="25" t="s">
        <v>21</v>
      </c>
      <c r="B13" s="22" t="s">
        <v>25</v>
      </c>
      <c r="C13" s="56" t="s">
        <v>131</v>
      </c>
      <c r="D13" s="56"/>
      <c r="E13" s="60"/>
    </row>
    <row r="14" spans="1:5" ht="75.75" customHeight="1" x14ac:dyDescent="0.25">
      <c r="A14" s="25" t="s">
        <v>22</v>
      </c>
      <c r="B14" s="22" t="s">
        <v>26</v>
      </c>
      <c r="C14" s="56" t="s">
        <v>131</v>
      </c>
      <c r="D14" s="56"/>
      <c r="E14" s="49"/>
    </row>
    <row r="15" spans="1:5" ht="55.5" customHeight="1" x14ac:dyDescent="0.25">
      <c r="A15" s="25" t="s">
        <v>62</v>
      </c>
      <c r="B15" s="22" t="s">
        <v>28</v>
      </c>
      <c r="C15" s="56" t="s">
        <v>131</v>
      </c>
      <c r="D15" s="56"/>
      <c r="E15" s="49" t="s">
        <v>214</v>
      </c>
    </row>
    <row r="16" spans="1:5" ht="41.25" customHeight="1" x14ac:dyDescent="0.25">
      <c r="A16" s="22" t="s">
        <v>23</v>
      </c>
      <c r="B16" s="22" t="s">
        <v>27</v>
      </c>
      <c r="C16" s="56" t="s">
        <v>131</v>
      </c>
      <c r="D16" s="56"/>
      <c r="E16" s="60"/>
    </row>
    <row r="17" spans="1:5" ht="41.25" customHeight="1" x14ac:dyDescent="0.25">
      <c r="A17" s="91" t="s">
        <v>29</v>
      </c>
      <c r="B17" s="92"/>
      <c r="C17" s="92"/>
      <c r="D17" s="92"/>
      <c r="E17" s="93"/>
    </row>
    <row r="18" spans="1:5" ht="41.25" customHeight="1" x14ac:dyDescent="0.25">
      <c r="A18" s="85" t="s">
        <v>210</v>
      </c>
      <c r="B18" s="86"/>
      <c r="C18" s="86"/>
      <c r="D18" s="86"/>
      <c r="E18" s="87"/>
    </row>
    <row r="19" spans="1:5" ht="114" customHeight="1" x14ac:dyDescent="0.25">
      <c r="A19" s="85" t="s">
        <v>213</v>
      </c>
      <c r="B19" s="86"/>
      <c r="C19" s="86"/>
      <c r="D19" s="86"/>
      <c r="E19" s="87"/>
    </row>
    <row r="20" spans="1:5" ht="129.75" customHeight="1" x14ac:dyDescent="0.25">
      <c r="A20" s="85" t="s">
        <v>215</v>
      </c>
      <c r="B20" s="86"/>
      <c r="C20" s="86"/>
      <c r="D20" s="86"/>
      <c r="E20" s="87"/>
    </row>
    <row r="21" spans="1:5" ht="53.1" customHeight="1" x14ac:dyDescent="0.25">
      <c r="A21" s="85" t="s">
        <v>211</v>
      </c>
      <c r="B21" s="86"/>
      <c r="C21" s="86"/>
      <c r="D21" s="86"/>
      <c r="E21" s="87"/>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abSelected="1" topLeftCell="A40" zoomScale="90" zoomScaleNormal="90" workbookViewId="0">
      <selection activeCell="B44" sqref="B44:E44"/>
    </sheetView>
  </sheetViews>
  <sheetFormatPr baseColWidth="10" defaultRowHeight="15" x14ac:dyDescent="0.25"/>
  <cols>
    <col min="1" max="1" width="41.85546875" style="55" customWidth="1"/>
    <col min="2" max="2" width="73.85546875" style="55" customWidth="1"/>
    <col min="3" max="3" width="16.42578125" style="55" customWidth="1"/>
    <col min="4" max="4" width="75.140625" style="55" customWidth="1"/>
    <col min="5" max="5" width="28.5703125" style="55" customWidth="1"/>
    <col min="6" max="6" width="86.42578125" style="55" customWidth="1"/>
    <col min="7" max="16384" width="11.42578125" style="55"/>
  </cols>
  <sheetData>
    <row r="1" spans="1:6" ht="54" customHeight="1" x14ac:dyDescent="0.25">
      <c r="A1" s="88" t="s">
        <v>30</v>
      </c>
      <c r="B1" s="89"/>
      <c r="C1" s="89"/>
      <c r="D1" s="90"/>
    </row>
    <row r="2" spans="1:6" ht="16.5" customHeight="1" x14ac:dyDescent="0.25">
      <c r="A2" s="63"/>
      <c r="B2" s="23"/>
    </row>
    <row r="3" spans="1:6" ht="20.25" customHeight="1" x14ac:dyDescent="0.25">
      <c r="A3" s="64"/>
      <c r="B3" s="24"/>
      <c r="C3" s="18" t="s">
        <v>104</v>
      </c>
    </row>
    <row r="4" spans="1:6" ht="33" customHeight="1" x14ac:dyDescent="0.25">
      <c r="A4" s="64"/>
      <c r="B4" s="10"/>
      <c r="C4" s="19" t="s">
        <v>103</v>
      </c>
    </row>
    <row r="5" spans="1:6" ht="29.1" customHeight="1" x14ac:dyDescent="0.25">
      <c r="A5" s="65"/>
      <c r="B5" s="10"/>
      <c r="C5" s="20" t="s">
        <v>102</v>
      </c>
    </row>
    <row r="6" spans="1:6" s="26" customFormat="1" ht="57" customHeight="1" x14ac:dyDescent="0.25">
      <c r="A6" s="66" t="s">
        <v>115</v>
      </c>
      <c r="B6" s="66" t="s">
        <v>114</v>
      </c>
      <c r="C6" s="66" t="s">
        <v>87</v>
      </c>
      <c r="D6" s="66" t="s">
        <v>105</v>
      </c>
      <c r="E6" s="66" t="s">
        <v>86</v>
      </c>
      <c r="F6" s="67" t="s">
        <v>202</v>
      </c>
    </row>
    <row r="7" spans="1:6" s="26" customFormat="1" ht="39.75" customHeight="1" x14ac:dyDescent="0.25">
      <c r="A7" s="101" t="s">
        <v>108</v>
      </c>
      <c r="B7" s="102"/>
      <c r="C7" s="102"/>
      <c r="D7" s="103"/>
      <c r="E7" s="68"/>
      <c r="F7" s="68"/>
    </row>
    <row r="8" spans="1:6" s="26" customFormat="1" ht="111" customHeight="1" x14ac:dyDescent="0.25">
      <c r="A8" s="22" t="s">
        <v>88</v>
      </c>
      <c r="B8" s="22" t="s">
        <v>118</v>
      </c>
      <c r="C8" s="69">
        <v>2</v>
      </c>
      <c r="D8" s="22" t="s">
        <v>134</v>
      </c>
      <c r="E8" s="22"/>
      <c r="F8" s="22"/>
    </row>
    <row r="9" spans="1:6" s="26" customFormat="1" ht="129.75" customHeight="1" x14ac:dyDescent="0.25">
      <c r="A9" s="22" t="s">
        <v>89</v>
      </c>
      <c r="B9" s="22" t="s">
        <v>97</v>
      </c>
      <c r="C9" s="69">
        <v>2</v>
      </c>
      <c r="D9" s="22" t="s">
        <v>135</v>
      </c>
      <c r="E9" s="22"/>
      <c r="F9" s="22"/>
    </row>
    <row r="10" spans="1:6" s="26" customFormat="1" ht="180.75" customHeight="1" x14ac:dyDescent="0.25">
      <c r="A10" s="22" t="s">
        <v>74</v>
      </c>
      <c r="B10" s="22" t="s">
        <v>75</v>
      </c>
      <c r="C10" s="69">
        <v>2</v>
      </c>
      <c r="D10" s="49" t="s">
        <v>136</v>
      </c>
      <c r="E10" s="22" t="s">
        <v>199</v>
      </c>
      <c r="F10" s="22" t="s">
        <v>204</v>
      </c>
    </row>
    <row r="11" spans="1:6" s="70" customFormat="1" ht="41.25" customHeight="1" x14ac:dyDescent="0.25">
      <c r="A11" s="101" t="s">
        <v>109</v>
      </c>
      <c r="B11" s="102"/>
      <c r="C11" s="102"/>
      <c r="D11" s="103"/>
      <c r="E11" s="62"/>
      <c r="F11" s="62"/>
    </row>
    <row r="12" spans="1:6" s="26" customFormat="1" ht="120" x14ac:dyDescent="0.25">
      <c r="A12" s="26" t="s">
        <v>90</v>
      </c>
      <c r="B12" s="22" t="s">
        <v>98</v>
      </c>
      <c r="C12" s="69">
        <v>2</v>
      </c>
      <c r="D12" s="49" t="s">
        <v>220</v>
      </c>
      <c r="E12" s="22"/>
      <c r="F12" s="22"/>
    </row>
    <row r="13" spans="1:6" s="26" customFormat="1" ht="231.75" customHeight="1" x14ac:dyDescent="0.25">
      <c r="A13" s="22" t="s">
        <v>83</v>
      </c>
      <c r="B13" s="71" t="s">
        <v>137</v>
      </c>
      <c r="C13" s="69">
        <v>2</v>
      </c>
      <c r="D13" s="49" t="s">
        <v>221</v>
      </c>
      <c r="E13" s="49" t="s">
        <v>218</v>
      </c>
      <c r="F13" s="49" t="s">
        <v>205</v>
      </c>
    </row>
    <row r="14" spans="1:6" s="26" customFormat="1" ht="312.75" customHeight="1" x14ac:dyDescent="0.25">
      <c r="A14" s="22" t="s">
        <v>61</v>
      </c>
      <c r="B14" s="22" t="s">
        <v>138</v>
      </c>
      <c r="C14" s="69">
        <v>2</v>
      </c>
      <c r="D14" s="22" t="s">
        <v>222</v>
      </c>
      <c r="E14" s="22"/>
      <c r="F14" s="22"/>
    </row>
    <row r="15" spans="1:6" s="26" customFormat="1" ht="198" customHeight="1" x14ac:dyDescent="0.25">
      <c r="A15" s="22" t="s">
        <v>60</v>
      </c>
      <c r="B15" s="22" t="s">
        <v>223</v>
      </c>
      <c r="C15" s="69">
        <v>2</v>
      </c>
      <c r="D15" s="22" t="s">
        <v>194</v>
      </c>
      <c r="E15" s="22" t="s">
        <v>200</v>
      </c>
      <c r="F15" s="22" t="s">
        <v>206</v>
      </c>
    </row>
    <row r="16" spans="1:6" s="26" customFormat="1" ht="100.5" customHeight="1" x14ac:dyDescent="0.25">
      <c r="A16" s="22" t="s">
        <v>76</v>
      </c>
      <c r="B16" s="22" t="s">
        <v>119</v>
      </c>
      <c r="C16" s="69">
        <v>2</v>
      </c>
      <c r="D16" s="22" t="s">
        <v>191</v>
      </c>
      <c r="E16" s="22"/>
      <c r="F16" s="22"/>
    </row>
    <row r="17" spans="1:6" s="26" customFormat="1" ht="292.5" customHeight="1" x14ac:dyDescent="0.25">
      <c r="A17" s="22" t="s">
        <v>91</v>
      </c>
      <c r="B17" s="22" t="s">
        <v>122</v>
      </c>
      <c r="C17" s="69">
        <v>2</v>
      </c>
      <c r="D17" s="49" t="s">
        <v>224</v>
      </c>
      <c r="E17" s="22"/>
      <c r="F17" s="22"/>
    </row>
    <row r="18" spans="1:6" s="26" customFormat="1" ht="69.75" customHeight="1" x14ac:dyDescent="0.25">
      <c r="A18" s="22" t="s">
        <v>93</v>
      </c>
      <c r="B18" s="22" t="s">
        <v>99</v>
      </c>
      <c r="C18" s="56" t="s">
        <v>184</v>
      </c>
      <c r="D18" s="56" t="s">
        <v>128</v>
      </c>
      <c r="E18" s="22"/>
      <c r="F18" s="22"/>
    </row>
    <row r="19" spans="1:6" s="26" customFormat="1" ht="46.5" customHeight="1" x14ac:dyDescent="0.25">
      <c r="A19" s="101" t="s">
        <v>110</v>
      </c>
      <c r="B19" s="102"/>
      <c r="C19" s="102"/>
      <c r="D19" s="103"/>
      <c r="E19" s="22"/>
      <c r="F19" s="22"/>
    </row>
    <row r="20" spans="1:6" s="26" customFormat="1" ht="167.25" customHeight="1" x14ac:dyDescent="0.25">
      <c r="A20" s="22" t="s">
        <v>59</v>
      </c>
      <c r="B20" s="22" t="s">
        <v>225</v>
      </c>
      <c r="C20" s="69">
        <v>2</v>
      </c>
      <c r="D20" s="49" t="s">
        <v>186</v>
      </c>
      <c r="E20" s="22"/>
      <c r="F20" s="22"/>
    </row>
    <row r="21" spans="1:6" s="26" customFormat="1" ht="66" customHeight="1" x14ac:dyDescent="0.25">
      <c r="A21" s="22" t="s">
        <v>63</v>
      </c>
      <c r="B21" s="22" t="s">
        <v>81</v>
      </c>
      <c r="C21" s="69">
        <v>2</v>
      </c>
      <c r="D21" s="49" t="s">
        <v>188</v>
      </c>
      <c r="E21" s="22"/>
      <c r="F21" s="22"/>
    </row>
    <row r="22" spans="1:6" s="26" customFormat="1" ht="63" customHeight="1" x14ac:dyDescent="0.25">
      <c r="A22" s="22" t="s">
        <v>94</v>
      </c>
      <c r="B22" s="22" t="s">
        <v>116</v>
      </c>
      <c r="C22" s="22"/>
      <c r="D22" s="72" t="s">
        <v>185</v>
      </c>
      <c r="E22" s="22"/>
      <c r="F22" s="22"/>
    </row>
    <row r="23" spans="1:6" s="74" customFormat="1" ht="36.75" customHeight="1" x14ac:dyDescent="0.25">
      <c r="A23" s="101" t="s">
        <v>111</v>
      </c>
      <c r="B23" s="102"/>
      <c r="C23" s="102"/>
      <c r="D23" s="103"/>
      <c r="E23" s="73"/>
      <c r="F23" s="73"/>
    </row>
    <row r="24" spans="1:6" s="26" customFormat="1" ht="190.5" customHeight="1" x14ac:dyDescent="0.25">
      <c r="A24" s="22" t="s">
        <v>58</v>
      </c>
      <c r="B24" s="22" t="s">
        <v>226</v>
      </c>
      <c r="C24" s="69">
        <v>2</v>
      </c>
      <c r="D24" s="49" t="s">
        <v>195</v>
      </c>
      <c r="E24" s="22"/>
      <c r="F24" s="22"/>
    </row>
    <row r="25" spans="1:6" s="26" customFormat="1" ht="336" customHeight="1" x14ac:dyDescent="0.25">
      <c r="A25" s="22" t="s">
        <v>57</v>
      </c>
      <c r="B25" s="22" t="s">
        <v>100</v>
      </c>
      <c r="C25" s="69">
        <v>2</v>
      </c>
      <c r="D25" s="49" t="s">
        <v>196</v>
      </c>
      <c r="E25" s="22"/>
      <c r="F25" s="22"/>
    </row>
    <row r="26" spans="1:6" s="26" customFormat="1" ht="118.5" customHeight="1" x14ac:dyDescent="0.25">
      <c r="A26" s="22" t="s">
        <v>66</v>
      </c>
      <c r="B26" s="25" t="s">
        <v>79</v>
      </c>
      <c r="C26" s="69">
        <v>2</v>
      </c>
      <c r="D26" s="49" t="s">
        <v>227</v>
      </c>
      <c r="E26" s="22"/>
      <c r="F26" s="22"/>
    </row>
    <row r="27" spans="1:6" s="26" customFormat="1" ht="327" customHeight="1" x14ac:dyDescent="0.25">
      <c r="A27" s="22" t="s">
        <v>80</v>
      </c>
      <c r="B27" s="27" t="s">
        <v>120</v>
      </c>
      <c r="C27" s="69">
        <v>2</v>
      </c>
      <c r="D27" s="49" t="s">
        <v>189</v>
      </c>
      <c r="E27" s="22"/>
      <c r="F27" s="22"/>
    </row>
    <row r="28" spans="1:6" s="26" customFormat="1" ht="37.5" customHeight="1" x14ac:dyDescent="0.25">
      <c r="A28" s="101" t="s">
        <v>112</v>
      </c>
      <c r="B28" s="102"/>
      <c r="C28" s="102"/>
      <c r="D28" s="103"/>
      <c r="E28" s="68"/>
      <c r="F28" s="68"/>
    </row>
    <row r="29" spans="1:6" s="26" customFormat="1" ht="135" x14ac:dyDescent="0.25">
      <c r="A29" s="22" t="s">
        <v>31</v>
      </c>
      <c r="B29" s="22" t="s">
        <v>78</v>
      </c>
      <c r="C29" s="69">
        <v>2</v>
      </c>
      <c r="D29" s="49" t="s">
        <v>190</v>
      </c>
      <c r="E29" s="22"/>
      <c r="F29" s="22"/>
    </row>
    <row r="30" spans="1:6" s="26" customFormat="1" ht="108.75" customHeight="1" x14ac:dyDescent="0.25">
      <c r="A30" s="22" t="s">
        <v>64</v>
      </c>
      <c r="B30" s="22" t="s">
        <v>117</v>
      </c>
      <c r="C30" s="69">
        <v>2</v>
      </c>
      <c r="D30" s="49" t="s">
        <v>197</v>
      </c>
      <c r="E30" s="22"/>
      <c r="F30" s="22"/>
    </row>
    <row r="31" spans="1:6" s="26" customFormat="1" ht="367.5" customHeight="1" x14ac:dyDescent="0.25">
      <c r="A31" s="22" t="s">
        <v>92</v>
      </c>
      <c r="B31" s="22" t="s">
        <v>121</v>
      </c>
      <c r="C31" s="69">
        <v>2</v>
      </c>
      <c r="D31" s="49" t="s">
        <v>228</v>
      </c>
      <c r="E31" s="22" t="s">
        <v>219</v>
      </c>
      <c r="F31" s="22" t="s">
        <v>207</v>
      </c>
    </row>
    <row r="32" spans="1:6" s="26" customFormat="1" ht="75" x14ac:dyDescent="0.25">
      <c r="A32" s="22" t="s">
        <v>95</v>
      </c>
      <c r="B32" s="22" t="s">
        <v>77</v>
      </c>
      <c r="C32" s="56" t="s">
        <v>184</v>
      </c>
      <c r="D32" s="72" t="s">
        <v>185</v>
      </c>
      <c r="E32" s="22"/>
      <c r="F32" s="22"/>
    </row>
    <row r="33" spans="1:6" s="26" customFormat="1" x14ac:dyDescent="0.25">
      <c r="A33" s="22"/>
      <c r="B33" s="22"/>
      <c r="C33" s="22"/>
      <c r="D33" s="22"/>
      <c r="E33" s="22"/>
      <c r="F33" s="22"/>
    </row>
    <row r="34" spans="1:6" s="26" customFormat="1" ht="32.25" customHeight="1" x14ac:dyDescent="0.25">
      <c r="A34" s="101" t="s">
        <v>113</v>
      </c>
      <c r="B34" s="102"/>
      <c r="C34" s="102"/>
      <c r="D34" s="103"/>
      <c r="E34" s="68"/>
      <c r="F34" s="68"/>
    </row>
    <row r="35" spans="1:6" s="26" customFormat="1" ht="47.1" customHeight="1" x14ac:dyDescent="0.25">
      <c r="A35" s="22" t="s">
        <v>96</v>
      </c>
      <c r="B35" s="22"/>
      <c r="C35" s="56" t="s">
        <v>184</v>
      </c>
      <c r="D35" s="56" t="s">
        <v>128</v>
      </c>
      <c r="E35" s="22"/>
      <c r="F35" s="22"/>
    </row>
    <row r="36" spans="1:6" s="26" customFormat="1" ht="18" customHeight="1" x14ac:dyDescent="0.25">
      <c r="A36" s="75"/>
      <c r="B36" s="22"/>
      <c r="C36" s="22"/>
      <c r="D36" s="22"/>
      <c r="E36" s="76"/>
      <c r="F36" s="76"/>
    </row>
    <row r="37" spans="1:6" s="26" customFormat="1" ht="33" customHeight="1" x14ac:dyDescent="0.25">
      <c r="A37" s="107" t="s">
        <v>32</v>
      </c>
      <c r="B37" s="108"/>
      <c r="C37" s="108"/>
      <c r="D37" s="108"/>
      <c r="E37" s="109"/>
    </row>
    <row r="38" spans="1:6" s="26" customFormat="1" ht="57.75" customHeight="1" x14ac:dyDescent="0.25">
      <c r="A38" s="21" t="s">
        <v>201</v>
      </c>
      <c r="B38" s="77"/>
      <c r="C38" s="21">
        <v>36</v>
      </c>
      <c r="D38" s="110" t="s">
        <v>216</v>
      </c>
      <c r="E38" s="111"/>
    </row>
    <row r="39" spans="1:6" s="26" customFormat="1" ht="108.75" customHeight="1" x14ac:dyDescent="0.25">
      <c r="A39" s="115" t="s">
        <v>33</v>
      </c>
      <c r="B39" s="112" t="s">
        <v>229</v>
      </c>
      <c r="C39" s="113"/>
      <c r="D39" s="113"/>
      <c r="E39" s="114"/>
    </row>
    <row r="40" spans="1:6" s="26" customFormat="1" ht="82.5" customHeight="1" x14ac:dyDescent="0.25">
      <c r="A40" s="116"/>
      <c r="B40" s="118" t="s">
        <v>230</v>
      </c>
      <c r="C40" s="119"/>
      <c r="D40" s="119"/>
      <c r="E40" s="120"/>
    </row>
    <row r="41" spans="1:6" s="26" customFormat="1" ht="253.5" customHeight="1" x14ac:dyDescent="0.25">
      <c r="A41" s="117"/>
      <c r="B41" s="121" t="s">
        <v>217</v>
      </c>
      <c r="C41" s="122"/>
      <c r="D41" s="122"/>
      <c r="E41" s="123"/>
    </row>
    <row r="42" spans="1:6" s="26" customFormat="1" ht="34.5" customHeight="1" x14ac:dyDescent="0.25">
      <c r="A42" s="107" t="s">
        <v>34</v>
      </c>
      <c r="B42" s="108"/>
      <c r="C42" s="108"/>
      <c r="D42" s="108"/>
      <c r="E42" s="109"/>
    </row>
    <row r="43" spans="1:6" s="26" customFormat="1" ht="60.75" customHeight="1" x14ac:dyDescent="0.25">
      <c r="A43" s="21" t="s">
        <v>35</v>
      </c>
      <c r="B43" s="104" t="s">
        <v>231</v>
      </c>
      <c r="C43" s="105"/>
      <c r="D43" s="105"/>
      <c r="E43" s="106"/>
    </row>
    <row r="44" spans="1:6" s="26" customFormat="1" ht="166.5" customHeight="1" x14ac:dyDescent="0.25">
      <c r="A44" s="21" t="s">
        <v>36</v>
      </c>
      <c r="B44" s="104" t="s">
        <v>235</v>
      </c>
      <c r="C44" s="105"/>
      <c r="D44" s="105"/>
      <c r="E44" s="106"/>
    </row>
    <row r="45" spans="1:6" s="26" customFormat="1" ht="42.75" customHeight="1" x14ac:dyDescent="0.25">
      <c r="A45" s="21" t="s">
        <v>65</v>
      </c>
      <c r="B45" s="104" t="s">
        <v>73</v>
      </c>
      <c r="C45" s="105"/>
      <c r="D45" s="105"/>
      <c r="E45" s="106"/>
    </row>
    <row r="46" spans="1:6" s="26" customFormat="1" x14ac:dyDescent="0.25"/>
    <row r="47" spans="1:6" s="26" customFormat="1" x14ac:dyDescent="0.25"/>
    <row r="48" spans="1:6" s="26" customFormat="1" x14ac:dyDescent="0.25"/>
    <row r="49" s="26" customFormat="1" x14ac:dyDescent="0.25"/>
    <row r="50" s="26" customFormat="1" x14ac:dyDescent="0.25"/>
    <row r="51" s="26" customFormat="1" x14ac:dyDescent="0.25"/>
    <row r="52" s="26" customFormat="1" x14ac:dyDescent="0.25"/>
    <row r="53" s="26" customFormat="1" x14ac:dyDescent="0.25"/>
    <row r="54" s="26" customFormat="1" x14ac:dyDescent="0.25"/>
    <row r="55" s="26" customFormat="1" x14ac:dyDescent="0.25"/>
    <row r="56" s="26" customFormat="1" x14ac:dyDescent="0.25"/>
    <row r="57" s="26" customFormat="1" x14ac:dyDescent="0.25"/>
    <row r="58" s="26" customFormat="1" x14ac:dyDescent="0.25"/>
    <row r="59" s="26" customFormat="1" x14ac:dyDescent="0.25"/>
    <row r="60" s="26" customFormat="1" x14ac:dyDescent="0.25"/>
    <row r="61" s="26" customFormat="1" x14ac:dyDescent="0.25"/>
    <row r="62" s="26" customFormat="1" x14ac:dyDescent="0.25"/>
    <row r="63" s="26" customFormat="1" x14ac:dyDescent="0.25"/>
    <row r="64" s="26" customFormat="1" x14ac:dyDescent="0.25"/>
    <row r="65" s="26" customFormat="1" x14ac:dyDescent="0.25"/>
    <row r="66" s="26" customFormat="1" x14ac:dyDescent="0.25"/>
    <row r="67" s="26" customFormat="1" x14ac:dyDescent="0.25"/>
    <row r="68" s="26" customFormat="1" x14ac:dyDescent="0.25"/>
    <row r="69" s="26" customFormat="1" x14ac:dyDescent="0.25"/>
    <row r="70" s="26" customFormat="1" x14ac:dyDescent="0.25"/>
    <row r="71" s="26" customFormat="1" x14ac:dyDescent="0.25"/>
    <row r="72" s="26" customFormat="1" x14ac:dyDescent="0.25"/>
    <row r="73" s="61" customFormat="1" x14ac:dyDescent="0.25"/>
    <row r="74" s="61" customFormat="1" x14ac:dyDescent="0.25"/>
    <row r="75" s="61" customFormat="1" x14ac:dyDescent="0.25"/>
    <row r="76" s="61" customFormat="1" x14ac:dyDescent="0.25"/>
    <row r="77" s="61" customFormat="1" x14ac:dyDescent="0.25"/>
    <row r="78" s="61"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80" zoomScaleNormal="80" workbookViewId="0">
      <pane xSplit="1" ySplit="1" topLeftCell="B2" activePane="bottomRight" state="frozen"/>
      <selection pane="topRight" activeCell="B1" sqref="B1"/>
      <selection pane="bottomLeft" activeCell="A6" sqref="A6"/>
      <selection pane="bottomRight" activeCell="C9" sqref="C9"/>
    </sheetView>
  </sheetViews>
  <sheetFormatPr baseColWidth="10" defaultRowHeight="15" x14ac:dyDescent="0.25"/>
  <cols>
    <col min="1" max="1" width="37.28515625" style="9" customWidth="1"/>
    <col min="2" max="2" width="16.7109375" style="81" customWidth="1"/>
    <col min="3" max="3" width="16.7109375" customWidth="1"/>
    <col min="4" max="4" width="13.140625" hidden="1" customWidth="1"/>
    <col min="5" max="5" width="14.140625" style="38" customWidth="1"/>
    <col min="6" max="6" width="81.28515625" style="38" customWidth="1"/>
    <col min="7" max="7" width="69.140625" customWidth="1"/>
    <col min="8" max="8" width="35.140625" customWidth="1"/>
    <col min="9" max="9" width="17" customWidth="1"/>
    <col min="10" max="10" width="38.140625" customWidth="1"/>
    <col min="11" max="11" width="36" customWidth="1"/>
    <col min="12" max="12" width="31.85546875" customWidth="1"/>
  </cols>
  <sheetData>
    <row r="1" spans="1:12" ht="56.25" customHeight="1" x14ac:dyDescent="0.25">
      <c r="A1" s="14" t="s">
        <v>40</v>
      </c>
      <c r="B1" s="78" t="s">
        <v>123</v>
      </c>
      <c r="C1" s="14" t="s">
        <v>48</v>
      </c>
      <c r="D1" s="14" t="s">
        <v>49</v>
      </c>
      <c r="E1" s="14" t="s">
        <v>50</v>
      </c>
      <c r="F1" s="14" t="s">
        <v>56</v>
      </c>
      <c r="G1" s="15" t="s">
        <v>51</v>
      </c>
      <c r="H1" s="15" t="s">
        <v>52</v>
      </c>
      <c r="I1" s="15" t="s">
        <v>55</v>
      </c>
      <c r="J1" s="15" t="s">
        <v>53</v>
      </c>
      <c r="K1" s="15" t="s">
        <v>82</v>
      </c>
      <c r="L1" s="15" t="s">
        <v>54</v>
      </c>
    </row>
    <row r="2" spans="1:12" ht="45" x14ac:dyDescent="0.25">
      <c r="A2" s="11" t="s">
        <v>139</v>
      </c>
      <c r="B2" s="79" t="s">
        <v>131</v>
      </c>
      <c r="C2" s="42"/>
      <c r="D2" s="13"/>
      <c r="E2" s="41" t="s">
        <v>146</v>
      </c>
      <c r="F2" s="42" t="s">
        <v>146</v>
      </c>
      <c r="G2" s="13"/>
      <c r="H2" s="12"/>
      <c r="I2" s="12"/>
      <c r="J2" s="12"/>
      <c r="K2" s="12"/>
      <c r="L2" s="16"/>
    </row>
    <row r="3" spans="1:12" ht="250.5" customHeight="1" x14ac:dyDescent="0.25">
      <c r="A3" s="11" t="s">
        <v>140</v>
      </c>
      <c r="B3" s="79">
        <v>300000</v>
      </c>
      <c r="C3" s="42"/>
      <c r="D3" s="13"/>
      <c r="E3" s="53" t="s">
        <v>198</v>
      </c>
      <c r="F3" s="4" t="s">
        <v>147</v>
      </c>
      <c r="G3" s="44" t="s">
        <v>156</v>
      </c>
      <c r="H3" s="5" t="s">
        <v>153</v>
      </c>
      <c r="I3" s="5" t="s">
        <v>154</v>
      </c>
      <c r="J3" s="50"/>
      <c r="K3" s="5" t="s">
        <v>155</v>
      </c>
      <c r="L3" s="5" t="s">
        <v>161</v>
      </c>
    </row>
    <row r="4" spans="1:12" ht="354" customHeight="1" x14ac:dyDescent="0.25">
      <c r="A4" s="11" t="s">
        <v>141</v>
      </c>
      <c r="B4" s="79">
        <v>549567</v>
      </c>
      <c r="C4" s="42"/>
      <c r="D4" s="13"/>
      <c r="E4" s="39">
        <v>0.15790000000000001</v>
      </c>
      <c r="F4" s="4" t="s">
        <v>148</v>
      </c>
      <c r="G4" s="44" t="s">
        <v>157</v>
      </c>
      <c r="H4" s="46" t="s">
        <v>158</v>
      </c>
      <c r="I4" s="5" t="s">
        <v>154</v>
      </c>
      <c r="J4" s="32" t="s">
        <v>146</v>
      </c>
      <c r="K4" s="5" t="s">
        <v>159</v>
      </c>
      <c r="L4" s="5" t="s">
        <v>160</v>
      </c>
    </row>
    <row r="5" spans="1:12" ht="15" hidden="1" customHeight="1" x14ac:dyDescent="0.25">
      <c r="A5" s="11" t="s">
        <v>41</v>
      </c>
      <c r="B5" s="79"/>
      <c r="C5" s="42"/>
      <c r="D5" s="13"/>
      <c r="E5" s="39"/>
      <c r="F5" s="42"/>
      <c r="G5" s="45"/>
      <c r="H5" s="12"/>
      <c r="I5" s="12"/>
      <c r="J5" s="12"/>
      <c r="K5" s="12"/>
      <c r="L5" s="16"/>
    </row>
    <row r="6" spans="1:12" hidden="1" x14ac:dyDescent="0.25">
      <c r="A6" s="11" t="s">
        <v>42</v>
      </c>
      <c r="B6" s="79"/>
      <c r="C6" s="42"/>
      <c r="D6" s="13"/>
      <c r="E6" s="39"/>
      <c r="F6" s="42"/>
      <c r="G6" s="13"/>
      <c r="H6" s="12"/>
      <c r="I6" s="12"/>
      <c r="J6" s="12"/>
      <c r="K6" s="12"/>
      <c r="L6" s="16"/>
    </row>
    <row r="7" spans="1:12" s="36" customFormat="1" x14ac:dyDescent="0.25">
      <c r="A7" s="33"/>
      <c r="B7" s="80"/>
      <c r="C7" s="43"/>
      <c r="D7" s="33"/>
      <c r="E7" s="40"/>
      <c r="F7" s="43"/>
      <c r="G7" s="33"/>
      <c r="H7" s="34"/>
      <c r="I7" s="34"/>
      <c r="J7" s="34"/>
      <c r="K7" s="34"/>
      <c r="L7" s="35"/>
    </row>
    <row r="8" spans="1:12" ht="30" customHeight="1" x14ac:dyDescent="0.25">
      <c r="A8" s="11" t="s">
        <v>145</v>
      </c>
      <c r="B8" s="79"/>
      <c r="C8" s="42" t="s">
        <v>131</v>
      </c>
      <c r="D8" s="13"/>
      <c r="E8" s="39" t="s">
        <v>146</v>
      </c>
      <c r="F8" s="42" t="s">
        <v>146</v>
      </c>
      <c r="G8" s="13"/>
      <c r="H8" s="12"/>
      <c r="I8" s="12"/>
      <c r="J8" s="12"/>
      <c r="K8" s="12"/>
      <c r="L8" s="16"/>
    </row>
    <row r="9" spans="1:12" ht="255" customHeight="1" x14ac:dyDescent="0.25">
      <c r="A9" s="11" t="s">
        <v>144</v>
      </c>
      <c r="B9" s="79"/>
      <c r="C9" s="79">
        <v>520134</v>
      </c>
      <c r="D9" s="13"/>
      <c r="E9" s="39">
        <v>0.14949999999999999</v>
      </c>
      <c r="F9" s="4" t="s">
        <v>151</v>
      </c>
      <c r="G9" s="4" t="s">
        <v>173</v>
      </c>
      <c r="H9" s="5" t="s">
        <v>158</v>
      </c>
      <c r="I9" s="5" t="s">
        <v>154</v>
      </c>
      <c r="J9" s="32" t="s">
        <v>146</v>
      </c>
      <c r="K9" s="5" t="s">
        <v>174</v>
      </c>
      <c r="L9" s="5" t="s">
        <v>175</v>
      </c>
    </row>
    <row r="10" spans="1:12" hidden="1" x14ac:dyDescent="0.25">
      <c r="A10" s="11" t="s">
        <v>43</v>
      </c>
      <c r="B10" s="79"/>
      <c r="C10" s="42"/>
      <c r="D10" s="13"/>
      <c r="E10" s="39"/>
      <c r="F10" s="42"/>
      <c r="G10" s="13"/>
      <c r="H10" s="12"/>
      <c r="I10" s="12"/>
      <c r="J10" s="12"/>
      <c r="K10" s="12"/>
      <c r="L10" s="16"/>
    </row>
    <row r="11" spans="1:12" s="36" customFormat="1" x14ac:dyDescent="0.25">
      <c r="A11" s="37"/>
      <c r="B11" s="80"/>
      <c r="C11" s="43"/>
      <c r="D11" s="33"/>
      <c r="E11" s="40"/>
      <c r="F11" s="43"/>
      <c r="G11" s="33"/>
      <c r="H11" s="34"/>
      <c r="I11" s="34"/>
      <c r="J11" s="34"/>
      <c r="K11" s="34"/>
      <c r="L11" s="35"/>
    </row>
    <row r="12" spans="1:12" ht="45" x14ac:dyDescent="0.25">
      <c r="A12" s="11" t="s">
        <v>142</v>
      </c>
      <c r="B12" s="79"/>
      <c r="C12" s="42" t="s">
        <v>232</v>
      </c>
      <c r="D12" s="13"/>
      <c r="E12" s="39" t="s">
        <v>146</v>
      </c>
      <c r="F12" s="42" t="s">
        <v>146</v>
      </c>
      <c r="G12" s="13"/>
      <c r="H12" s="12"/>
      <c r="I12" s="12"/>
      <c r="J12" s="12"/>
      <c r="K12" s="12"/>
      <c r="L12" s="16"/>
    </row>
    <row r="13" spans="1:12" ht="297.75" customHeight="1" x14ac:dyDescent="0.25">
      <c r="A13" s="11" t="s">
        <v>143</v>
      </c>
      <c r="B13" s="79"/>
      <c r="C13" s="79">
        <v>400000</v>
      </c>
      <c r="D13" s="13"/>
      <c r="E13" s="39">
        <v>0.11550000000000001</v>
      </c>
      <c r="F13" s="4" t="s">
        <v>150</v>
      </c>
      <c r="G13" s="4" t="s">
        <v>168</v>
      </c>
      <c r="H13" s="5" t="s">
        <v>158</v>
      </c>
      <c r="I13" s="5" t="s">
        <v>169</v>
      </c>
      <c r="J13" s="5" t="s">
        <v>170</v>
      </c>
      <c r="K13" s="5" t="s">
        <v>171</v>
      </c>
      <c r="L13" s="5" t="s">
        <v>172</v>
      </c>
    </row>
    <row r="14" spans="1:12" hidden="1" x14ac:dyDescent="0.25">
      <c r="A14" s="11" t="s">
        <v>44</v>
      </c>
      <c r="B14" s="79"/>
      <c r="C14" s="42"/>
      <c r="D14" s="13"/>
      <c r="E14" s="39"/>
      <c r="F14" s="42"/>
      <c r="G14" s="13"/>
      <c r="H14" s="12"/>
      <c r="I14" s="12"/>
      <c r="J14" s="12"/>
      <c r="K14" s="12"/>
      <c r="L14" s="16"/>
    </row>
    <row r="15" spans="1:12" s="36" customFormat="1" x14ac:dyDescent="0.25">
      <c r="A15" s="37"/>
      <c r="B15" s="80"/>
      <c r="C15" s="43"/>
      <c r="D15" s="33"/>
      <c r="E15" s="40"/>
      <c r="F15" s="43"/>
      <c r="G15" s="33"/>
      <c r="H15" s="34"/>
      <c r="I15" s="34"/>
      <c r="J15" s="34"/>
      <c r="K15" s="34"/>
      <c r="L15" s="35"/>
    </row>
    <row r="16" spans="1:12" ht="30" customHeight="1" x14ac:dyDescent="0.25">
      <c r="A16" s="11" t="s">
        <v>233</v>
      </c>
      <c r="B16" s="79" t="s">
        <v>131</v>
      </c>
      <c r="C16" s="42"/>
      <c r="D16" s="13"/>
      <c r="E16" s="39" t="s">
        <v>146</v>
      </c>
      <c r="F16" s="42" t="s">
        <v>146</v>
      </c>
      <c r="G16" s="13"/>
      <c r="H16" s="12"/>
      <c r="I16" s="12"/>
      <c r="J16" s="12"/>
      <c r="K16" s="12"/>
      <c r="L16" s="16"/>
    </row>
    <row r="17" spans="1:12" ht="165" x14ac:dyDescent="0.25">
      <c r="A17" s="11" t="s">
        <v>234</v>
      </c>
      <c r="B17" s="79">
        <v>1100000</v>
      </c>
      <c r="C17" s="42"/>
      <c r="D17" s="13"/>
      <c r="E17" s="39">
        <v>0.31609999999999999</v>
      </c>
      <c r="F17" s="4" t="s">
        <v>149</v>
      </c>
      <c r="G17" s="4" t="s">
        <v>162</v>
      </c>
      <c r="H17" s="5" t="s">
        <v>163</v>
      </c>
      <c r="I17" s="5" t="s">
        <v>164</v>
      </c>
      <c r="J17" s="5" t="s">
        <v>165</v>
      </c>
      <c r="K17" s="5" t="s">
        <v>166</v>
      </c>
      <c r="L17" s="5" t="s">
        <v>167</v>
      </c>
    </row>
    <row r="18" spans="1:12" hidden="1" x14ac:dyDescent="0.25">
      <c r="A18" s="11" t="s">
        <v>45</v>
      </c>
      <c r="B18" s="79"/>
      <c r="C18" s="42"/>
      <c r="D18" s="13"/>
      <c r="E18" s="39"/>
      <c r="F18" s="42"/>
      <c r="G18" s="13"/>
      <c r="H18" s="12"/>
      <c r="I18" s="12"/>
      <c r="J18" s="12"/>
      <c r="K18" s="12"/>
      <c r="L18" s="16"/>
    </row>
    <row r="19" spans="1:12" ht="375" customHeight="1" x14ac:dyDescent="0.25">
      <c r="A19" s="11" t="s">
        <v>46</v>
      </c>
      <c r="B19" s="79"/>
      <c r="C19" s="79">
        <v>90000</v>
      </c>
      <c r="D19" s="13"/>
      <c r="E19" s="39">
        <v>2.5899999999999999E-2</v>
      </c>
      <c r="F19" s="4" t="s">
        <v>192</v>
      </c>
      <c r="G19" s="4" t="s">
        <v>176</v>
      </c>
      <c r="H19" s="5" t="s">
        <v>158</v>
      </c>
      <c r="I19" s="5" t="s">
        <v>169</v>
      </c>
      <c r="J19" s="32" t="s">
        <v>146</v>
      </c>
      <c r="K19" s="5" t="s">
        <v>177</v>
      </c>
      <c r="L19" s="5" t="s">
        <v>178</v>
      </c>
    </row>
    <row r="20" spans="1:12" ht="369" customHeight="1" x14ac:dyDescent="0.25">
      <c r="A20" s="11" t="s">
        <v>47</v>
      </c>
      <c r="B20" s="79"/>
      <c r="C20" s="79">
        <v>520000</v>
      </c>
      <c r="D20" s="13"/>
      <c r="E20" s="39">
        <v>0.14940000000000001</v>
      </c>
      <c r="F20" s="4" t="s">
        <v>152</v>
      </c>
      <c r="G20" s="4" t="s">
        <v>179</v>
      </c>
      <c r="H20" s="5" t="s">
        <v>180</v>
      </c>
      <c r="I20" s="5" t="s">
        <v>181</v>
      </c>
      <c r="J20" s="32" t="s">
        <v>146</v>
      </c>
      <c r="K20" s="5" t="s">
        <v>182</v>
      </c>
      <c r="L20" s="5" t="s">
        <v>183</v>
      </c>
    </row>
    <row r="21" spans="1:12" x14ac:dyDescent="0.25">
      <c r="B21" s="79">
        <f t="shared" ref="B21:D21" si="0">SUM(B2:B20)</f>
        <v>1949567</v>
      </c>
      <c r="C21" s="79">
        <f t="shared" si="0"/>
        <v>1530134</v>
      </c>
      <c r="D21" s="82">
        <f t="shared" si="0"/>
        <v>0</v>
      </c>
      <c r="E21" s="82"/>
    </row>
    <row r="22" spans="1:12" x14ac:dyDescent="0.25">
      <c r="B22" s="124">
        <f>SUM(B21:C21)</f>
        <v>3479701</v>
      </c>
      <c r="C22" s="124"/>
    </row>
  </sheetData>
  <mergeCells count="1">
    <mergeCell ref="B22:C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2022-10-18T13:41:07Z</dcterms:modified>
</cp:coreProperties>
</file>