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fileralpc01.crpc.fr\PLACIDO_NA_FE_Territoires$\Operationnel\02_Post2020\1_élaboration_programmes\4_AMI_AT\3_candidatures\sélection\20221104_Comite_Suivi\"/>
    </mc:Choice>
  </mc:AlternateContent>
  <bookViews>
    <workbookView xWindow="0" yWindow="0" windowWidth="28800" windowHeight="12135" activeTab="3"/>
  </bookViews>
  <sheets>
    <sheet name="Données générales" sheetId="1" r:id="rId1"/>
    <sheet name="Grille recevabilité" sheetId="2" r:id="rId2"/>
    <sheet name="Grille sélection" sheetId="3" r:id="rId3"/>
    <sheet name="Plan d'actions" sheetId="4" r:id="rId4"/>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21" i="4" l="1"/>
  <c r="C20" i="4"/>
  <c r="B20" i="4"/>
  <c r="E19" i="4" l="1"/>
  <c r="E17" i="4"/>
  <c r="E16" i="4"/>
  <c r="E14" i="4"/>
  <c r="E13" i="4" l="1"/>
  <c r="E11" i="4"/>
  <c r="E10" i="4"/>
  <c r="E9" i="4"/>
  <c r="E4" i="4"/>
  <c r="E3" i="4"/>
</calcChain>
</file>

<file path=xl/sharedStrings.xml><?xml version="1.0" encoding="utf-8"?>
<sst xmlns="http://schemas.openxmlformats.org/spreadsheetml/2006/main" count="275" uniqueCount="245">
  <si>
    <t xml:space="preserve">DONNEES GENERALES </t>
  </si>
  <si>
    <t xml:space="preserve">Nom du territoire candidat </t>
  </si>
  <si>
    <t xml:space="preserve">Nombre d'habitants (pop INSEE 2017) </t>
  </si>
  <si>
    <t>Représentant légal/qualité</t>
  </si>
  <si>
    <t>Contact technique (nom, adresse, tél, mail)</t>
  </si>
  <si>
    <t>Enveloppe OS 5.1/OS 5.2</t>
  </si>
  <si>
    <t xml:space="preserve">Enveloppe LEADER </t>
  </si>
  <si>
    <t xml:space="preserve">Enveloppe financière </t>
  </si>
  <si>
    <t xml:space="preserve">Enveloppe FEAMPA </t>
  </si>
  <si>
    <t>GRILLE DE RECEVABILITE</t>
  </si>
  <si>
    <t xml:space="preserve">
Présence = recevable
</t>
  </si>
  <si>
    <t xml:space="preserve">
Observations
</t>
  </si>
  <si>
    <t>OUI</t>
  </si>
  <si>
    <t>NON</t>
  </si>
  <si>
    <t xml:space="preserve">Règlement de l'AAC p 21 + courriel du 16/12/21 envoyé aux territoires </t>
  </si>
  <si>
    <t xml:space="preserve">Règlement de l'AAC p 15 + Annexe 1 trame de candidature </t>
  </si>
  <si>
    <t xml:space="preserve">Règlement de l'AAC p16 + Annexe 1 trame de candidature </t>
  </si>
  <si>
    <t xml:space="preserve">3- Présentation synthétique de la zone géographique et de la population concernée par la stratégie </t>
  </si>
  <si>
    <t xml:space="preserve">4- Descriptif des modalités de mobilisation des acteurs locaux pour la préparation de la candidature </t>
  </si>
  <si>
    <t>5- Analyse des besoins et du potentiel de développement du territoire </t>
  </si>
  <si>
    <t>6- Description de la stratégie et de ses objectifs </t>
  </si>
  <si>
    <t>9- Description des mécanismes d’animation / communication, de gestion, de suivi et d’évaluation de la stratégie ;</t>
  </si>
  <si>
    <t>10- Description du processus de mobilisation et de participation des acteurs locaux dans la stratégie ;</t>
  </si>
  <si>
    <t xml:space="preserve">12- Résumé de la candidature de 4 pages maximum </t>
  </si>
  <si>
    <t xml:space="preserve">Règlement de l'AAC p17 + Annexe 1 trame de candidature </t>
  </si>
  <si>
    <t xml:space="preserve">Règlement de l'AAC p18 + Annexe 1 trame de candidature </t>
  </si>
  <si>
    <t xml:space="preserve">Règlement de l'AAC p19 + Annexe 1 trame de candidature </t>
  </si>
  <si>
    <t xml:space="preserve">Règlement de l'AAC p20 + Annexe 1 trame de candidature </t>
  </si>
  <si>
    <t xml:space="preserve">Règlement de l'AAC p20 + Annexe 1 trame de candidature + Annexe Charte d'engagement </t>
  </si>
  <si>
    <t xml:space="preserve">CONCLUSION DE RECEVABILITE </t>
  </si>
  <si>
    <t>GRILLE DE SELECTION</t>
  </si>
  <si>
    <t xml:space="preserve">Implication des acteurs lors de la phase de d'élaboration de la candidature </t>
  </si>
  <si>
    <t xml:space="preserve">APPRECIATION GENERALE DE LA CANDIDATURE </t>
  </si>
  <si>
    <t xml:space="preserve">AVIS GLOBAL SYNTHETIQUE </t>
  </si>
  <si>
    <t xml:space="preserve">CONCLUSION DE SELECTION </t>
  </si>
  <si>
    <t xml:space="preserve">CANDIDATURE SELECTIONNEE </t>
  </si>
  <si>
    <t xml:space="preserve">CANDIDATURE NECESSITANT DES COMPLEMENTS A APPORTER AU COMITE DE SELECTION </t>
  </si>
  <si>
    <t>Pour les anciens GAL : historique 2014-2020 (périmètre)</t>
  </si>
  <si>
    <t xml:space="preserve">Candidature Economie Bleue Durable </t>
  </si>
  <si>
    <t>Mobilisation du soutien préparatoire (19.1) et montant demandé</t>
  </si>
  <si>
    <t xml:space="preserve">STRATEGIE DU TERRITOIRE </t>
  </si>
  <si>
    <t>….</t>
  </si>
  <si>
    <t xml:space="preserve">LEADER </t>
  </si>
  <si>
    <t xml:space="preserve">FEAMPA </t>
  </si>
  <si>
    <t xml:space="preserve">% de la maquette par objectif prioritaire et fiche action </t>
  </si>
  <si>
    <t>Types d'actions soutenues</t>
  </si>
  <si>
    <t xml:space="preserve">Lignes de partages avec autres dispositifs </t>
  </si>
  <si>
    <t xml:space="preserve">Contribution NeoTerra </t>
  </si>
  <si>
    <t xml:space="preserve">Cofinancements mobilisables </t>
  </si>
  <si>
    <t>Descriptif synthétique du contenu en lien avec la stratégie</t>
  </si>
  <si>
    <t xml:space="preserve">Modalités d’accompagnement des acteurs locaux </t>
  </si>
  <si>
    <t>Modalités d’animation</t>
  </si>
  <si>
    <t xml:space="preserve">Cohérence du plan de financement par fonds </t>
  </si>
  <si>
    <t>Prise en compte des spécificités du DLAL</t>
  </si>
  <si>
    <t>Cohérence des objectifs prioritaires retenus avec la feuille de route régionale NeoTerra</t>
  </si>
  <si>
    <t xml:space="preserve">11-Charte d'engagement du territoire pour la mise œuvre de la stratégie de développement local en Nouvelle Aquitaine, signé par la structure porteuse et/ou les intercommunalités composant le territoire. </t>
  </si>
  <si>
    <t>Fléchage animation-gestion sur LEADER</t>
  </si>
  <si>
    <t xml:space="preserve">Implication de l'ensemble des acteurs tout au long de la programmation </t>
  </si>
  <si>
    <t xml:space="preserve">CANDIDATURE NON SELECTIONNEE </t>
  </si>
  <si>
    <t>Structure porteuse</t>
  </si>
  <si>
    <t xml:space="preserve">Liste des intercommunalités </t>
  </si>
  <si>
    <r>
      <t></t>
    </r>
    <r>
      <rPr>
        <b/>
        <sz val="11"/>
        <color theme="1"/>
        <rFont val="Symbol"/>
        <family val="1"/>
        <charset val="2"/>
      </rPr>
      <t xml:space="preserve"> </t>
    </r>
    <r>
      <rPr>
        <b/>
        <sz val="11"/>
        <color theme="1"/>
        <rFont val="Calibri"/>
        <family val="2"/>
        <scheme val="minor"/>
      </rPr>
      <t xml:space="preserve">Candidature recevable (l'ensemble des éléments est fourni par le candidat)/Date recevabilité : </t>
    </r>
  </si>
  <si>
    <t xml:space="preserve">Règlement de l'AAC p 19 </t>
  </si>
  <si>
    <t xml:space="preserve">Volet Pyrénées </t>
  </si>
  <si>
    <r>
      <t>1- Dossier déposé avant le 17 juin 2022 inclus (électronique</t>
    </r>
    <r>
      <rPr>
        <sz val="11"/>
        <color rgb="FFFF0000"/>
        <rFont val="Calibri"/>
        <family val="2"/>
        <scheme val="minor"/>
      </rPr>
      <t xml:space="preserve"> </t>
    </r>
    <r>
      <rPr>
        <sz val="11"/>
        <color theme="1"/>
        <rFont val="Calibri"/>
        <family val="2"/>
        <scheme val="minor"/>
      </rPr>
      <t>ou postal)</t>
    </r>
  </si>
  <si>
    <r>
      <t xml:space="preserve">7- Présentation du plan d’actions (selon le modèle de fiche-action de l'AAC) </t>
    </r>
    <r>
      <rPr>
        <b/>
        <strike/>
        <sz val="11"/>
        <color rgb="FF0070C0"/>
        <rFont val="Calibri"/>
        <family val="2"/>
        <scheme val="minor"/>
      </rPr>
      <t/>
    </r>
  </si>
  <si>
    <t xml:space="preserve">8- Plan de financement de la stratégie par fonds (selon modèle de maquette financière de l'AAC) </t>
  </si>
  <si>
    <r>
      <t></t>
    </r>
    <r>
      <rPr>
        <b/>
        <sz val="11"/>
        <color theme="1"/>
        <rFont val="Symbol"/>
        <family val="1"/>
        <charset val="2"/>
      </rPr>
      <t xml:space="preserve"> </t>
    </r>
    <r>
      <rPr>
        <b/>
        <sz val="11"/>
        <color theme="1"/>
        <rFont val="Calibri"/>
        <family val="2"/>
        <scheme val="minor"/>
      </rPr>
      <t>Candidature non recevable 
Elements justifiant de la non recevabiité : 
Date d'envoi courrier de non-recevabilité :</t>
    </r>
  </si>
  <si>
    <r>
      <rPr>
        <sz val="11"/>
        <rFont val="Symbol"/>
        <family val="1"/>
        <charset val="2"/>
      </rPr>
      <t>®</t>
    </r>
    <r>
      <rPr>
        <sz val="11"/>
        <rFont val="Calibri"/>
        <family val="2"/>
        <scheme val="minor"/>
      </rPr>
      <t xml:space="preserve"> Date envoi notification de non-sélection : </t>
    </r>
  </si>
  <si>
    <t>Prise en compte des enjeux spécifiques liés à l'urbain, au rural et le cas échéant au littoral (si volet économie bleu durable) et au volet Pyrénées (si zonage montagne)</t>
  </si>
  <si>
    <t>Quelle définition est faite de l'urbain ?
Descriptif des dispositions prises pour que LEADER soit fléché exclusivement sur le rural (exclusions prévues dans l'AAC et celles proposées éventuellement).
Intégration des enjeux partagés de développement de l'Economie bleue durable (le cas échéant)
Intégration des enjeux du volet Pyrénées (le cas échéant)</t>
  </si>
  <si>
    <t xml:space="preserve">Prise en compte des enjeux urbains et ruraux dans la stratégie. </t>
  </si>
  <si>
    <t>Représentation équilibrée de toutes les parties concernés par l'économie bleue durable.
Le GAL doit comporter un sous-groupe de décision qui remplit ces critères : composition envisagée notamment
Identification d’un chef de file quand plusieurs territoires associés.</t>
  </si>
  <si>
    <t>Méthode utilisée, modalités de concertation, partenaires associés, implication des élus et d'autres types d'acteurs (privés, habitants...), types de travaux et d'actions de communication menés.</t>
  </si>
  <si>
    <t>Capacité de la structure porteuse et organisation locale proposée pour porter le programme dans la durée.
Les statuts de la structure porteuse doivent être fournis dans la candidature.</t>
  </si>
  <si>
    <t xml:space="preserve">Fontionnement du GAL </t>
  </si>
  <si>
    <t>L’aide réservée à l’animation (hors animation thématique), à la gestion, au suivi et à l’évaluation de la stratégie n’excède pas 25% du montant total de la contribution publique à la stratégie (article 34 du RPDC du 24 juin 2021)</t>
  </si>
  <si>
    <t>Indicateurs de suivi envisagés et valeurs cibles mesurables</t>
  </si>
  <si>
    <t xml:space="preserve">Prise en compte des démarches territoriales existantes </t>
  </si>
  <si>
    <t xml:space="preserve">Nombre et liste des communes de + de 25 000 habitants </t>
  </si>
  <si>
    <r>
      <t xml:space="preserve">2 - Engagement de la structure portant la candidature (délibération à fournir validant le dossier de candidature), ainsi que l’engagement des intercommunalités composant le territoire pour désigner la structure portant la candidature puis pour indiquer leur accord avec la stratégie déposée/ou courriers d'engagement dans l'attente des délibérations
</t>
    </r>
    <r>
      <rPr>
        <i/>
        <sz val="11"/>
        <color theme="1"/>
        <rFont val="Calibri"/>
        <family val="2"/>
        <scheme val="minor"/>
      </rPr>
      <t xml:space="preserve">
Les EPCI ayant déjà délibéré pour déléguer ces compétences à une structure tierce n’auront pas à redélibérer (les délibérations actant cette délégation seront néanmoins fournies).</t>
    </r>
  </si>
  <si>
    <t>2B - Statut de la structure porteuse indiqué</t>
  </si>
  <si>
    <t>Information complémentaire demandée</t>
  </si>
  <si>
    <t>Note</t>
  </si>
  <si>
    <t>Présentation de la zone géographique et de la population concernée par la stratégie</t>
  </si>
  <si>
    <t>Présentation du diagnostic de territoire et de l'analyse des besoins et des enjeux (AFOM)</t>
  </si>
  <si>
    <t xml:space="preserve">Stratégies territoriales infra régionales, régionales (SRDEII, SRADDET)et locales telles que celles portées, le cas échéant, par les Départements, l’Etat, les Parcs Naturels Régionaux, les programmes interrégionaux…
Modalités d'appropriation  de ces stratégies par le territoire et retour des partenaires associés (Région, Département) lors des Comités des sélection </t>
  </si>
  <si>
    <t>Cohérence des objectifs prioritaires retenus au regard des enjeux identifiés</t>
  </si>
  <si>
    <t xml:space="preserve">Présentation du Plan d'actions </t>
  </si>
  <si>
    <t>Constitution et animation  du GAL</t>
  </si>
  <si>
    <t>Cohérence de la stratégie du volet économie bleue durable si concerné</t>
  </si>
  <si>
    <t>Cohérence du plan de financement Economie Bleue Durable si concerné</t>
  </si>
  <si>
    <t>Volet Economie Bleue si concerné</t>
  </si>
  <si>
    <t>Autres éléments que ceux déjà listés plus haut si concerné</t>
  </si>
  <si>
    <t>Appui sur les diagnostics  : existants et récents sur la situation du territoire (si oui, lesquels?), nouveau diagnostic…
Etat des lieux précis et objectifs concrets qui permettent de comprendre les changements attendus par rapport à la situation de départ.</t>
  </si>
  <si>
    <t xml:space="preserve">Il s’agit de conduire une démarche unique à l’échelle du territoire de projet et non de juxtaposer les logiques intercommunales.
Chaque enjeu est défini par un objectif prioritaire (4 maximum + un 5ème si volet Economie Bleue - hors fiche-actions relatives à la coopération et à l'animation / gestion) décliné en fiches actions (cf trame de candidature).
</t>
  </si>
  <si>
    <t xml:space="preserve">Dipositions prises pour que le volet économie bleue durable réponde aux orientations régionales en matière de gouvernance, mise en œuvre et animation (cf. Partie A, 2 ). </t>
  </si>
  <si>
    <t xml:space="preserve">Comment le GAL permet aux acteurs d'élaborer et de mener des opérations ? 
Comment les différents acteurs de l'EBD vont être mobilisés ? 
Renforcer la capacité des acteurs locaux  à élaborer et mettre en œuvre des opérations, notamment dans la phase de l’émergence de projets.
Modalités d'optimisation de la mobilisation des fonds européens sur les projets. 
Exemple : mise en place de revue de projets avec les cofinanceurs.
Modalités de communication amont et aval sur les projets et avancement de la stratégie </t>
  </si>
  <si>
    <t xml:space="preserve">
Critères de recevabilité
</t>
  </si>
  <si>
    <t>0 = Aucun critère  renseigné</t>
  </si>
  <si>
    <t>1 = à compléter (manque 1 ou plusieurs critères)</t>
  </si>
  <si>
    <t>2 = Critères complets</t>
  </si>
  <si>
    <t xml:space="preserve">Argumentation de la note </t>
  </si>
  <si>
    <t>Dossier joint pour versement 19.1</t>
  </si>
  <si>
    <r>
      <t xml:space="preserve">
Références : </t>
    </r>
    <r>
      <rPr>
        <b/>
        <i/>
        <sz val="11"/>
        <rFont val="Calibri"/>
        <family val="2"/>
        <scheme val="minor"/>
      </rPr>
      <t xml:space="preserve">
</t>
    </r>
    <r>
      <rPr>
        <b/>
        <i/>
        <sz val="14"/>
        <rFont val="Calibri"/>
        <family val="2"/>
        <scheme val="minor"/>
      </rPr>
      <t xml:space="preserve">
</t>
    </r>
  </si>
  <si>
    <t xml:space="preserve">1 - COHERENCE DE L'ANALYSE DES BESOINS ET DU POTENTIEL DE DEVELOPPEMENT DU TERRITOIRE </t>
  </si>
  <si>
    <t>2- COHERENCE DE LA STRATEGIE ET DE SES OBJECTIFS</t>
  </si>
  <si>
    <t xml:space="preserve">3 - COHERENCE DU PLAN DE FINANCEMENT DE LA STRATEGIE PAR FONDS </t>
  </si>
  <si>
    <t xml:space="preserve">4 - COHERENCE DES MECANISMES D'ANIMATION, DE COMMUNICATION, DE GESTION, DE SUIVI ET D'EVALUATION DE LA STRATEGIE </t>
  </si>
  <si>
    <t>5 - COHERENCE DU PROCESSUS DE MOBILISATION ET DE PARTICIPATION DES ACTEURS LOCAUX DANS LA STRATEGIE</t>
  </si>
  <si>
    <t xml:space="preserve">6 - CANDIDATURE VOLET ECONOMIE BLEUE DURABLE </t>
  </si>
  <si>
    <t>Eléments à vérifier</t>
  </si>
  <si>
    <t>Principes et critères de sélection</t>
  </si>
  <si>
    <t>Modalités de prise en compte des 11 ambitions dans les fiches actions : liens entre objectifs prioritaires et la feuille de route Neo Terra</t>
  </si>
  <si>
    <t>quel fléchage prévu  ?</t>
  </si>
  <si>
    <t>Conditions d'association des partenaires, liens avec les territoires organisés (exemple : quelle coordination prévue avec les autres comités ou conseils de développement existants?), association des habitants du territoire (commmunication, réunion d'information)</t>
  </si>
  <si>
    <t xml:space="preserve">
Présentation des territoires ruraux couverts par la mesure LEADER --&gt; Vérifier que les communes de + de 25 000 habitants sont exclues (pour rappel, infos disponibles en page 6 de l'AAC).
Présentation du territoire littoral couvert par le FEAMPA, le cas échéant
Présentation du zonage massif éligible au volet FEDER Pyrénées le cas échéant.</t>
  </si>
  <si>
    <t>Indication des  réponses adaptées aux différents enjeux associés à ces territoires et identifiés dans le diagnostic.
Descriptif des dispositions prises pour que LEADER soit fléché exclusivement sur le rural, dont des éventuelles exclusions plus grandes que celles indiquées au point 1.4 (celle-ci doivent néanmoins rester simples d’application et lisibles).</t>
  </si>
  <si>
    <t>Capacité à assurer le suivi des progrès accomplis dans la réalisation des objectifs de la stratégie, à évaluer la mise en œuvre de la stratégie.</t>
  </si>
  <si>
    <t xml:space="preserve">Conformité de la composition du GAL : équilibre de la composition (urbain / rural / littoral, autres...), modalités de renouvellement des membres...
Représentation du Département (membre du collège public), et de la Région (sans voie délibérative)
Dispositions prises pour s'assurer que la prise de décision n'appartienne pas à aucun groupe d'intéret en particulier
Dispositions permettant d'assurer la participation publique/privée aux décisions : garantir un minimum de représentation du privé 
Modalités de gestion des conflits d'intérêt </t>
  </si>
  <si>
    <t>La stratégie s'appuie sur le socle constitué des priorités fixées par l'OS5.
Explicitation des liens entre objectifs prioritaires et fiches actions (ex : logigramme).
Vérifier qu'il y a bien une ou plusieurs fiche-actions pour la coopération et une fiche-action pour l'animation du GAL.
Analyse du plan d'actions dans l'onglet spécifique (onglet plan d'actions) de ce tableau : vérification de la complétude des éléments demandés dans les FA
Vérification de la concordance des fiches aux conditions d’éligibilité de chaque fonds du volet territorial (à noter : les fiches-actions OS5 ne peuvent concerner que des typologies d'actions éligibles sur l'OS5 - voir PO FEDER).</t>
  </si>
  <si>
    <t>FEDER OS 5</t>
  </si>
  <si>
    <t>GAL du Centre Vienne</t>
  </si>
  <si>
    <t>Grand Poitiers Communauté Urbaine</t>
  </si>
  <si>
    <t>Florence JARDIN, Présidente de Grand Poitiers Communauté Urbaine</t>
  </si>
  <si>
    <t>Kévin CABARET
kevin.cabaret@grandpoitiers.fr 
07 88 86 05 66</t>
  </si>
  <si>
    <t>266 865 habitants</t>
  </si>
  <si>
    <t xml:space="preserve">Lien vers carte interactive des territoires: https://cartographie.nouvelle-aquitaine.fr/adws/app/561e1917-c6ea-11e8-8a6e-79bdd7fe5201/index.html </t>
  </si>
  <si>
    <t>Commune de Poitiers</t>
  </si>
  <si>
    <t>Grand Poitiers - Haut-Poitou - Vallées du Clain</t>
  </si>
  <si>
    <t xml:space="preserve">□ Oui   xNon </t>
  </si>
  <si>
    <t>Non</t>
  </si>
  <si>
    <t xml:space="preserve">□ Oui   x Non </t>
  </si>
  <si>
    <t>La zone géographique ainsi que la population présentée dans la stratégie est conforme au territoire de contractualisation retenu par la Région. Les investissements matériels dans la Ville de Poitiers ont bien été exclus de la mesure LEADER dans la stratégie.</t>
  </si>
  <si>
    <t>Il est précisé dans la stratégie la prise en compte des enjeux spécifiques liés à l'urbain et au rural. Cette prise en compte se traduit dans la présentation de l'armature territoriale "centre-périphérie" autour de Poitiers, présentée par le territoire.</t>
  </si>
  <si>
    <t>Un diagnoctic complet des trois territoires a été présenté à partir de l'existant, notamment l'analyse de territoire de la DATAR, le SCOT des différents territoires, le Projet Alimentaire Territorial (PAT), le PCAET et les projets de territoire. Ce diagnostic a débouché sur une analyse AFOM en cohérence avec les besoins et potentiels de développement des territoires concernés.</t>
  </si>
  <si>
    <t>Les objectifs prioritaires retenus par le territoire ont été retenus à partir des enjeux identifiés. Trois enjeux ont été identifiés pour trois objectifs prioritaires retenus par le territoire.</t>
  </si>
  <si>
    <t>Chaque ambition de la feuille de route Neo Terra a été fléché sur une fiche action correspondant aux objectifs prioritaires</t>
  </si>
  <si>
    <t>présentation complète des fiches actions avec une fiche action dédiée à l'animation gestion et deux fiches actions dédiées à la coopération</t>
  </si>
  <si>
    <t>le montant fléché sur l'animation gestion n'atteint pas 25% du montant total de la contribution publique à la stratégie</t>
  </si>
  <si>
    <t>3 ETP seront affectés par Grand Poitiers au service unifié chargé de la mise en œuvre de la stratégie, pour 100% de leur temps de travail.</t>
  </si>
  <si>
    <t xml:space="preserve">création de points de contacts territoriaux: chaque intercommunalité disposera d'un agent en charge des politiques territoriales faisant le lien entre les collectivités locales, les acteurs locaux et le service unifié
</t>
  </si>
  <si>
    <t>statuts de Grand Poitiers à fournir</t>
  </si>
  <si>
    <t>le service unifié a été créé dans le cadre de la réorganisation des services, puis direcetement rattaché à la mission relations aux territoires et partenariats, directement rattaché au directeur général des services de Grand Poitiers Communauté Urbaine</t>
  </si>
  <si>
    <t>Le nombre d'ETP dédié à la mise en œuvre de la stratégie évoluera pendant la vie du programme. Il est prévu 2 ETP en tout début de programmation à 3 ETP pendant la vie du programme pour répondre à l'ensemble des missions.</t>
  </si>
  <si>
    <t>la stratégie territoriale a été construite de manière partenariale, collaborative et participative à travers un comité de pilotage et une implication très active des élus des territoires concernés</t>
  </si>
  <si>
    <t>Points forts : Présentation du territoire; Présentation du diagnostic de territoire et des enjeux; modalité d'animation de la stratégie et implication des acteurs du territoire</t>
  </si>
  <si>
    <t>Objectif prioritaire 1 : Assurer un aménagement équilibré du territoire</t>
  </si>
  <si>
    <t>Fiche-action 1.1 : Equiper les territoires et structurer les services de base</t>
  </si>
  <si>
    <t>L’ambition du territoire est de conforter les centres-villes et centres-bourgs dans l’ensemble de leurs fonctions de proximité et de mailler et structurer le territoire autour de polarités intermédiaires par un aménagement équilibré des équipements et des services de base entre les centres et leurs périphéries.
L’objectif est d’améliorer et d’harmoniser le niveau des équipements et de l’offre de services disponibles sur l’ensemble du territoire, en accompagnant notamment les zones les plus éloignées des centres ou les moins bien dotées (proximité tant spatiale que sociale). Il s’agira de développer et/ou d’améliorer l’existant, afin de répondre aux besoins des habitants. Il est également question d’engager une véritable réciprocité ou complémentarité entre les différents espaces qu’ils soient considérés comme urbains, périurbains ou ruraux.
La plus-value du DLAL repose sur la capacité du programme à accompagner et soutenir des projets provenant du territoire, initiés et portés par des acteurs locaux, à expérimenter des services nouveaux pour faire face aux enjeux précédemment définis et à lutter contre le risque de fracture socio-territoriale entre des espaces dynamiques et des espaces plus en difficulté (quartiers politique de la ville, communes rurales éloignées…).</t>
  </si>
  <si>
    <t>Seront notamment soutenues les types d’actions suivantes :
- L’ingénierie territoriale et ses frais annexes permettant d’impulser une nouvelle démarche, un nouveau projet ou encore de nouvelles missions bien précises en cohérence avec les objectifs visés
- La mise en réseau et la coordination des acteurs ;
- Les études et diagnostics contribuant aux objectifs précédemment décrits ;
- Les prestations de services et outils dédiés aux projets ;
- Les actions de communication et de sensibilisation ;
- Les investissements, aménagements et équipements.</t>
  </si>
  <si>
    <t>Tout opérateur public et privé agissant sur le territoire dans l’intérêt des objectifs mentionnés dans la présente fiche-action, possédant la compétence et la capacité de porter des actions sur cette thématique. 
Exemples de bénéficiaires potentiellement visés : les collectivités territoriales et leurs groupements ; les structures d’économie mixte ; les organismes consulaires ; les associations, organisations à but non lucratif…</t>
  </si>
  <si>
    <t xml:space="preserve"> Etat
 Région Nouvelle-Aquitaine
 Département de la Vienne
 EPCI et communes</t>
  </si>
  <si>
    <t xml:space="preserve">L’OS5 du programme régional FEDER (Volet territorial) soutient de manière importante l’équipement et le développement de services à destination des populations avec une double approche : développer et renforcer l’attractivité de tous les territoires en facilitant l’accès aux services et accompagner les dynamiques d’innovation et de reconversion territoriale.
Le numérique au service des citoyens et des services publics relève de l’OS 1.2 du programme régional FEDER. Il est fait ici référence aux projets : "smart territoires" associant transition sociale et économique, transition écologique et transition numérique, à travers des démarches de co-construction ; les systèmes d’information territoriaux multi-acteurs reposant sur la dématérialisation des services du territoire. De même, les actions de développement de projets innovants autour de la donnée par les administrations (contenus, technologies, usages, gouvernance, organisation de l’écosystème) seront soutenues par l’Axe 2 du FEDER.
L’efficacité énergétique du parc tertiaire public et résidentiel relève de l’OS 2.1 du programme régional FEDER. Il est fait référence ici aux : programmes de rénovation énergétique des logements (sociaux, publics et privés) ; opérations de rénovation énergétique globale et performante des bâtiments publics notamment d’enseignement, sanitaires et sociales… ; opérations collectives et partenariales en faveur de la maitrise de l’énergie d’intérêt régional ou départemental.
Lignes de partage internes :
Par ailleurs, les projets en faveur de l’animation économique des centres-bourgs et centres-villes visant un objectif de développement et de stimulation de l’économie présentielle seront fléchées préférentiellement vers la fiche action 2.1 de la présente stratégie territoriale.
Les projets contribuant à faire vivre le territoire et à stimuler la vie locale  seront fléchés vers la fiche-action 2.3 de la présente stratégie territoriale.
</t>
  </si>
  <si>
    <t>Indicateurs de réalisation:
- Nombre d’actions soutenues
Indicateurs de résultat:
- Nombre de m² de friches réhabilitées pour les projets solidaires
- Nombre de lieux requalifiés, construits ou aménagés</t>
  </si>
  <si>
    <t>5 - Un urbanisme durable et résilient, économe en ressources, qui s’adapte aux risques naturels</t>
  </si>
  <si>
    <t>Fiche-action 1.2 : Développer et encourager les mobilités durables du quotidien</t>
  </si>
  <si>
    <t>Seront notamment soutenues les types d’actions suivantes :
- L’ingénierie territoriale et ses frais annexes permettant d’impulser une nouvelle démarche, un nouveau projet ou encore de nouvelles missions bien précises en cohérence avec les objectifs visés;
- La mise en réseau et la coordination des acteurs ;
- Les études et diagnostics contribuant aux objectifs précédemment décrits ;
- Les prestations de services et outils dédiés aux projets ;
- Les actions de communication et de sensibilisation ;
- Les équipements, les aménagements et les investissements.</t>
  </si>
  <si>
    <t>L’ambition du territoire est de reporter une partie des transports individuels et polluants vers des modes de déplacement plus doux, durables et/ou collectifs en améliorant les connexions entre les lieux de résidence, d’étude, de travail et d’activité et plus largement en modifiant les usages pour les déplacements du quotidien.
L’objectif est, d’une part, de rationaliser les maillages et réseaux de transport pour les populations les plus éloignées et de développer l’intermodalité et les services associés et, d’autre part, d’expérimenter et faciliter les nouvelles formes de mobilités durables et de stimuler les usages des mobilités alternatives.
La plus-value du DLAL repose sur la possibilité offerte aux acteurs locaux d’initier des démarches et des projets cherchant à réduire les émissions de gaz à effet de serre liés aux mobilités du quotidien. Les démarches innovantes, les expérimentations et les projets inspirants seront valorisés afin de créer une dynamique positive sur le territoire. Le DLAL permet aux acteurs de se saisir directement de cette problématique en traitant un enjeu global par une action locale.</t>
  </si>
  <si>
    <t>Tout opérateur public et privé agissant sur le territoire dans l’intérêt des objectifs mentionnés dans la présente fiche-action, possédant la compétence et la capacité de porter des actions sur cette thématique.
Exemples de bénéficiaires potentiellement visés : les collectivités territoriales et leurs groupements ; les structures d’économie mixte ; les organismes consulaires ; les associations et organisations à but non lucratif</t>
  </si>
  <si>
    <t>L’OS5 du programme régional FEDER (Volet territorial) soutient de manière directe les projets promouvant une mobilité durable sur les territoires non éligibles à l’axe 3 du programme régional FEDER. Cette mesure concerne les Communautés de communes du Haut-Poitou et des Vallées du Clain sur le territoire.
Les actions favorisant la mobilité urbaine durable sur la Communauté urbaine de Grand Poitiers seront fléchées sur l’Axe 3 du programme régional FEDER en application de la ligne de partage séparant les collectivités agissant comme Autorités Organisatrices de la Mobilité (AOM) « urbaines » des autres collectivités.
Lignes de partage internes :
Par ailleurs, une distinction sera recherchée entre les projets relatifs à la mobilité du quotidien fléchés sur le présent objectif prioritaire de la stratégie territoriale interfonds et les projets à vocation touristique favorisant la mobilité et les déplacements doux (itinéraire cyclable, équipements touristiques durables…)
Dans le cas où un projet ne serait pas éligible aux axes FEDER - FSE - FEADER mentionnés par ailleurs dans les programmes régionaux et nationaux, le volet territorial pourra intervenir dans un souci de complémentarité des fonds, en accord avec la stratégie territoriale ici décrite et dans le respect des règles en vigueur.</t>
  </si>
  <si>
    <t>Indicateurs de réalisation:
- Nombre d’actions soutenues
Indicateurs de résultat:
- Indicateurs de remplissage des modes de transports testés
- Nombre d’achats de vélos financés
- Nombre de personnes sensibilisés
- Nombre de kilomètres de pistes cyclables créés</t>
  </si>
  <si>
    <t>1 - L’engagement citoyen pour accélérer la transition écologique et solidaire
4 - Les mobilités propres par le développement des transports collectifs et alternatifs
5 - Un urbanisme durable et résilient, économe en ressources, qui s’adapte aux risques naturels</t>
  </si>
  <si>
    <t>L’ambition du territoire est d’accompagner le développement d’une économie de proximité dans un contexte de transitions sociales et sociétales (installation de néo-ruraux, vieillissement de la population, transition écologique…), en encourageant les démarches d’innovation technique, économique et sociale des entreprises pour qu’elles puissent apporter des solutions nouvelles aux demandes et besoins émergents.
L’objectif est, d’une part, de consolider l’armature existante de services de proximité et, d’autre part, d’adapter et réinventer l’offre de service. Sont également concernées les actions relatives au développement de l’économie sociale et solidaire et de l’économie circulaire.
Les effets attendus portent sur le renforcement de l’attractivité du territoire par une offre de service qualitative et équilibrée, la pérennisation et l’augmentation des emplois disponibles et la transmission des savoirs et savoir-faire.
Le DLAL adopte une approche territoriale à travers une réflexion sur les filières territorialisées : le rattachement des projets au service de l’émergence ou la structuration de filières à fort potentiel constitue un prérequis. La mise en valeur des ressources cachées du territoire constitue également une entrée possible.</t>
  </si>
  <si>
    <t>Tout opérateur public et privé agissant sur le territoire dans l’intérêt des objectifs mentionnés dans la présente fiche-action, possédant la compétence et la capacité de porter des actions sur cette thématique.
Exemples de bénéficiaires potentiellement visés : les micro-entreprises (au sens de la recommandation européenne 2003/361/CE) ; les associations, ONG, organisations à but non lucratif ; les collectivités territoriales et leurs groupements ; les structures d’économie mixte ; les organismes consulaires…</t>
  </si>
  <si>
    <t>Etat
Région Nouvelle-Aquitaine
Département de la Vienne
EPCI et communes</t>
  </si>
  <si>
    <t>Seront notamment soutenues les types d’actions suivantes :
- L’ingénierie territoriale et ses frais annexes permettant d’impulser une nouvelle démarche, un nouveau projet ou encore de nouvelles missions bien précises en cohérence avec les objectifs visés;
- La mise en réseau des acteurs ;
- Les études et diagnostics contribuant aux objectifs précédemment décrits ;
- Les prestations de services et outils dédiés aux projets ;
- Les actions de communication et de sensibilisation ;
- Les investissements, aménagements et équipements.
Des seuils planchers et/ou plafonds en montant ou en taux pourront être définis au besoin pendant la mise en oeuvre du programme pour mieux cadrer le type d’actions attendus.
Les actions soutenues sous cette fiche-action couvriront l’ensemble du territoire à l’exception de Poitiers et Buxerolles.</t>
  </si>
  <si>
    <t>Fiche-action 2.1 : Accompagner le développement d’un tissu économique de proximité</t>
  </si>
  <si>
    <t>Objectif prioritaire 2 : Renforcer l’attractivité du territoire et la vitalité du lien social</t>
  </si>
  <si>
    <t>L’objectif spécifique 1.3. du programme régional FEDER relatif à la croissance et la compétitivité des PME apporte un soutien aux PME pour le financement d’investissements productifs ainsi qu’aux acteurs en charge du développement économique local pour les actions de promotion de l’entreprenariat, de marketing territorial, de requalification des zones d’activité à vocation industrielle, et plus généralement, de soutien à l’attractivité des territoires.
Lignes de partage internes :
Les projets agricoles ou s’inscrivant dans le cadre du Projet alimentaire territorial seront dirigés préférentiellement vers l’objectif prioritaire 3 de la présente stratégie territoriale.
Dans le cas où un projet ne serait pas éligible aux axes mentionnés par ailleurs dans les programmes régionaux et nationaux, le volet territorial pourra intervenir, en accord avec la stratégie territoriale et dans le respect des règles en vigueur.</t>
  </si>
  <si>
    <t>Indicateurs de réalisation
- Nombre d’actions soutenues
Indicateurs de résultat
- Nombre d’emplois créés</t>
  </si>
  <si>
    <t>3 - La transition des entreprises par le développement d’un modèle de production sobre</t>
  </si>
  <si>
    <t>Fiche action 2.2 : Conforter et diversifier l’offre touristique</t>
  </si>
  <si>
    <t>L’ambition du territoire est de rééquilibrer son positionnement touristique en faveur d’une offre plus complète, plus diversifiée et plus durable, autour notamment de la nature, du patrimoine, de la famille, du sport, du jeu et des loisirs. Celle-ci devra être cohérente à l’échelle des trois intercommunalités et accessible à tous les publics.
L’objectif est d’accompagner la structuration d’une offre touristique territoriale, de favoriser la mise en réseau des acteurs et l’accompagnement d’initiatives locales. Il s’agit également, d’une part, de soutenir la création, la modernisation et l’adaptation des infrastructures et des équipements touristiques et, d’autre part, de valoriser le patrimoine naturel, bâti et architectural à des fins touristiques.
La plus-value du DLAL repose sur la capacité du programme à soutenir des projets s’inscrivant dans une démarche ascendante venant d’acteurs locaux et contribuant à l’objectif global de diversification de l’offre touristique locale. Le DLAL permet l’émergence de projets nouveaux, inédits, qui reposent sur la créativité des acteurs du territoire, et qui ne sont pas dictés par une stratégie locale descendante reposant sur un modèle écrit de développement touristique. Le développement d’une offre alternative repose sur le foisonnement d’idées nouvelles valorisant les ressources territoriales.</t>
  </si>
  <si>
    <t>Il s'agit ici d'encourager les projets à travers :
- Les actions permettant d’initier et d’accompagner la structuration d’une offre touristique complémentaire à celle existante ;
- La mise en réseau des acteurs et le soutien à des démarches partenariales afin d’améliorer la gouvernance locale ;
- Les actions à l’adresse des professionnels du secteur ;
- La création, le développement, l’adaptation et la diversification et la montée en gamme de l’offre d’activité, de restauration et d’hébergement touristique ;
- La création, le développement, l’adaptation et la diversification des sites, infrastructures et équipements touristiques ;
- Les actions de valorisation du patrimoine naturel, bâti et architectural ;
- Les actions de valorisation des ressources et filières locales ;
- Le soutien au développement des modes de déplacements doux et aux circuits d’itinérance.
Seront notamment soutenues les types d’actions suivantes :
- L’ingénierie territoriale et ses frais annexes permettant d’impulser une nouvelle démarche, un nouveau projet ou encore de nouvelles missions bien précises en cohérence avec les objectifs visés;
- La mise en réseau des acteurs ;
- Les études et diagnostics contribuant aux objectifs précédemment décrits ;
- Les prestations de services et outils dédiés aux projets ;
- Les actions de communication et de sensibilisation en faveur d’un tourisme durable ;
- Les investissements, aménagements et équipements.</t>
  </si>
  <si>
    <t>Tout opérateur public et privé agissant sur le territoire dans l’intérêt des objectifs mentionnés dans la présente fiche-action, possédant la compétence et la capacité de porter des actions sur cette thématique.
Exemples de bénéficiaires potentiellement visés : les micro-entreprises (au sens de la recommandation européenne 2003/361/CE) ; les associations, ONG, organisations à but non lucratif ; les collectivités territoriales et leurs groupements ; les structures d’économie mixte ; les organismes consulaires.</t>
  </si>
  <si>
    <t>L’OS5 du programme régional FEDER (Volet territorial) soutient de manière importante le développement de nouvelles activités durables à vocation touristique avec un objectif d’accompagner les dynamiques d’innovation et de reconversion territoriale.
Les projets de mobilité douce à vocation touristique pourront être soutenus sous l’OS5 du FEDER sur l’ensemble du territoire. Tous les projets relatifs à la mobilité du quotidien, telle que précédemment définie, seront orientés sous l’Axe 3 du FEDER (Grand Poitiers) ou l’objectif prioritaire 1 de la présente stratégie (Vallées du Clain et Haut-Poitou).
Les actions de valorisation du patrimoine naturel à des fins touristiques et de loisirs pour les populations présentes seront soutenues sous l’objectif prioritaire 1 présenté ici. Les actions de préservation du patrimoine naturel seront dirigées vers la fiche-action 3.2 de la présente stratégie ou vers l’Axe 2 du programme régional FEDER.
Dans le cas où un projet ne serait pas éligible aux axes mentionnés par ailleurs dans les programmes régionaux et nationaux, le volet territorial pourra intervenir, en accord avec la stratégie territoriale et dans le respect des règles en vigueur.</t>
  </si>
  <si>
    <t>Etat
 Région Nouvelle-Aquitaine
 Département de la Vienne
 EPCI et communes</t>
  </si>
  <si>
    <t>Indicateurs de réalisation:
- Nombre de projets permettant le développement d’une économie touristique autour d’un tourisme vert et durable en proposant une offre touristique nouvelle
- Nombre d’équipements, aménagements et création de structures nouvelles favorisant le développement touristique du territoire.
Indicateurs de résultat:
- Nombre d’emplois directs créés</t>
  </si>
  <si>
    <t>3 - La transition des entreprises par le développement d’un modèle de production sobre
4 - Les mobilités propres par le développement des transports collectifs et alternatifs
8 - La préservation de la biodiversité en réconciliant biodiversité et activités humaines</t>
  </si>
  <si>
    <t>Fiche-action 2.3: Dynamiser le territoire par une offre artistique, culturelle, sportive et un engagement citoyen renouvelé</t>
  </si>
  <si>
    <t>L’ambition du territoire est d’accompagner les initiatives permettant de faire vivre le territoire et favorisant le vivre ensemble. Le renouvellement des pratiques, l’émergence de nouvelles manifestations et la prise en compte des formes nouvelles de concertation seront encouragées pour stimuler la vie locale.
L’objectif est de proposer une offre artistique, culturelle, sportive et de divertissement de qualité pour tous les publics et sur tout le territoire, ainsi que de soutenir l’événementiel à fort ancrage local. Il s’agira également d’accompagner les initiatives permettant de renouveler l’engagement citoyen sur le territoire (notamment parmi les publics « les plus éloignés ») et de tisser du lien entre les acteurs locaux, favorisant ainsi une meilleure cohésion sociale et l’émergence de nouvelles formes de mobilisation citoyenne.
Les effets attendus portent sur le renforcement du dynamisme local et le développement de liens sociaux entre les habitants du territoire. Les initiatives favorisant l’accès aux pratiques artistiques, culturelles et sportives sur le territoire participeront à l’épanouissement et le bien-être des habitants, à la création/maintien d’associations locales et ainsi à la stimulation d’une vie locale riche et une plus grande cohésion sociale.
La plus-value du DLAL repose sur la capacité du programme à offrir un cadre local réglementaire et financier pour soutenir des actions et des initiatives portés par les acteurs au service des habitants. Il accompagne les porteurs de projets locaux leur permettant de faire émerger des initiatives nouvelles qui n’auraient pas trouver d’échos par ailleurs. Le DLAL offre une opportunité d’expérimenter des activités nouvelles pour stimuler la vie locale et faire vivre le territoire.</t>
  </si>
  <si>
    <t>Il s'agit ici d'encourager de nouveaux projets à travers :
- L’animation artistique, culturelle et sportive du territoire ;
- La mise à disposition et l’optimisation d’espaces dédiés à la pratique artistique, culturelle et sportive ;
- L’animation de la vie citoyenne et de la sphère de l’engagement citoyen et de la cohésion sociale.
Seront notamment soutenues les types d’actions suivantes :
- L’ingénierie territoriale et ses frais annexes permettant d’impulser une nouvelle démarche, un nouveau projet ou encore de nouvelles missions bien précises en cohérence avec les objectifs visés;
- La mise en réseau et la coordination des acteurs ;
- Les études et diagnostics contribuant aux objectifs précédemment décrits ;
- Les prestations de services et outils dédiés aux projets ;
- Les actions de communication et de sensibilisation ;
- Les investissements, aménagements et équipements permettant de faire vivre le territoire.
Le programme se donne la possibilité de lancer des appels à projets ciblés sur cette fiche-action afin de préciser certaines attentes, de mettre l’accent sur un type d’action prioritaire
Des seuils planchers et/ou plafonds en montant ou en taux pourront être définis au besoin pendant la mise en oeuvre du programme pour mieux cadrer le type d’actions attendus.</t>
  </si>
  <si>
    <t xml:space="preserve">Benéficiaires potentiels </t>
  </si>
  <si>
    <t>Indicateurs de réalisation:
- Nombre d’actions soutenues
Indicateurs de résultat:
- Nombre d’évènements artistiques/culturels/ sportifs
- Nombre de projets sur lesquels un engagement citoyen nouveau a été permis</t>
  </si>
  <si>
    <t>1 - L’engagement citoyen pour accélérer la transition écologique et solidaire</t>
  </si>
  <si>
    <t>L’OS5 du programme régional FEDER (Volet territorial) soutient de manière directe les projets culturels et patrimoniaux ainsi que les actions permettant l’attractivité durable des territoires.
Il vise à réduire les inégalités d’accès aux services et à l’emploi sur l’ensemble du territoire (éducation, formation, enseignement supérieur, culture, santé, logement, sport, loisirs…).
Par ailleurs, les projets contribuant à équiper les territoires seront fléchées vers la fiche-action 1.1 et les projets à vocation touristique seront fléchés vers la fiche-action 2.1.
Dans le cas où un projet ne serait pas éligible aux axes mentionnés par ailleurs dans les programmes régionaux et nationaux, le volet territorial pourra intervenir, en accord avec la stratégie territoriale et dans le respect des règles en vigueur.</t>
  </si>
  <si>
    <t>Fiche-action 3.1 : Accompagner et valoriser les productions agricoles</t>
  </si>
  <si>
    <t>Objectif prioritaire 3 : Encourager la transition agricole et environnementale</t>
  </si>
  <si>
    <t>L’ambition du territoire est de favoriser des pratiques agricoles et alimentaires durables, notamment par le déploiement et la mise en oeuvre du Projet alimentaire territorial.
L’objectif est de relocaliser les productions agricoles et alimentaires et d’organiser des circuits courts sur le territoire en accompagnant le développement de filières émergentes et en soutenant la diversification des modes de transformation et de commercialisation des produits agricoles.
Les effets attendus concernent, en amont, une meilleure connaissance des modèles économiques permettant une agriculture locale pérenne, indépendante financièrement au service des populations locales et engagée dans la transition écologique, et, en aval, la valorisation des produits agricoles, de l’alimentation et la gastronomie locale.
La plus-value du DLAL repose sur la capacité à soutenir des projets provenant du territoire, conduits par des acteurs locaux, en dehors de tout modèle agricole établi dicté par des instances supra-territoriales. Le DLAL offre la possibilité aux acteurs du territoire de construire leur propre modèle de développement agricole, au service des populations locales et dans un objectif de durabilité économique et environnementale.</t>
  </si>
  <si>
    <t>Il s'agit ici d'encourager les projets à travers :
- Le développement de filières émergentes mettant en avant les ressources locales et le soutien aux activités agricoles assurant la diversité et le respect de l’environnement ;
- Le soutien à l’investissement matériel ou immatériel nécessaire à la transformation, à la logistique et au stockage, l’organisation et le renforcement des circuits courts ;
- L’accompagnement à la transition écologique des exploitations agricoles et de entreprises assurant la transformation et la commercialisation des produits agricoles ;
- La mobilisation de l’agriculture comme vecteur de lien social et de l’insertion des publics fragiles
- Le soutien, de manière générale et privilégiée, aux actions du Projet alimentaire territorial
Seront notamment soutenues les types d’actions suivantes :
- L’ingénierie territoriale et ses frais annexes permettant d’impulser une nouvelle démarche, un nouveau projet ou encore de nouvelles missions bien précises en cohérence avec les objectifs visés;
- La mise en réseau des acteurs ;
- Les études et diagnostics contribuant aux objectifs précédemment décrits ;
- Les prestations de services et outils dédiés aux projets ;
- Les actions de communication et de sensibilisation en faveur d’un tourisme durable ;
- Les investissements, aménagements et équipements.</t>
  </si>
  <si>
    <t>La mesure Alimentation durable du Programme stratégique national (PSN) FEADER soutient les investissements dans la transformation et la commercialisation des produits agricoles dont l’assiette éligible du projet est supérieure à 300 000€.
Par ailleurs, la mesure Plan de compétitivité et d’adaptabilité des entreprises (PCAE) soutient des projets s’inscrivant dans les Plans de modernisation des élevages (PME) et dans les plans de végétal environnement (PVE), ainsi que les investissements collectifs (type CUMA) et les projets permettant aux agriculteurs de diversifier leurs activités.
Les mesures Alimentation durable et PCAE proposent un soutien aux projets individuels des PME et des organisations en charge du développement économique selon une approche microéconomique (soutien aux investissements portés par un acteur isolé ou un petit groupe d’acteurs).
L’OS 2.6 du programme régional FEDER vise à favoriser la transition vers une économie circulaire et efficace dans l’utilisation des ressources. Il cherche à développer l’économie circulaire dans les filières à fort enjeu environnemental (filière déchet en tant que ressource, déchets du BTP, biodéchets, plastique, etc.) et à accompagner les acteurs des territoires pour soutenir l’économie circulaire.
Dans le cas où un projet ne serait pas éligible aux axes mentionnés par ailleurs dans les programmes régionaux et nationaux, le volet territorial pourra intervenir, en accord avec la stratégie territoriale et dans le respect des règles en vigueur.</t>
  </si>
  <si>
    <t>Indicateurs de réalisation:
- Nombre d’installations inscrites dans des nouvelles filières
- Nombre d’actions en faveur d’une agriculture urbaine et de proximité
Indicateurs de résultat:
- Volume de production réalisée dans les ateliers partagés
- Nombre de projets dans le cadre du PAT</t>
  </si>
  <si>
    <t>1 - L’engagement citoyen pour accélérer la transition écologique et solidaire
2 - La transition agroécologique pour une alimentation saine et un environnement préservé
3 - La transition des entreprises par le développement d’un modèle de production sobre
8 - La préservation de la biodiversité en réconciliant biodiversité et activités humaines
9 - La préservation de la ressource en eau pour mieux consommer et garantir la qualité de l’eau
10 - La préservation des terres agricoles et forestières par une agriculture diversifiée et la préservation de la richesse de ces paysages et de ces milieux naturels</t>
  </si>
  <si>
    <t>Fiche-action 3.2 : Favoriser la transition écologique</t>
  </si>
  <si>
    <t>L’ambition du territoire est de s’engager pleinement dans la transition écologique afin de préserver la qualité environnementale de son espace environnant, par une meilleure compréhension des enjeux associant occupation humaine, développement économique et préservation de l’environnement.
L’objectif est notamment de préserver le patrimoine naturel, en faisant de la qualité des paysages un atout de développement du territoire et en sensibilisant les acteurs locaux aux enjeux de la transition écologique.
La plus-value du DLAL repose sur la capacité à soutenir des projets provenant du territoire, conduits par des acteurs locaux, en dehors de toute injonctions dictées par des instances supra-territoriales. Le DLAL offre la possibilité aux acteurs du territoire de construire leur propre modèle de développement, au service des populations locales et dans un objectif de durabilité économique et environnementale.</t>
  </si>
  <si>
    <t>Il s'agit ici d'encourager les projets à travers :
- La sensibilisation des acteurs locaux aux ressources et aux richesses du territoire
- La préservation des qualités environnementales et paysagères du territoire
- L’accompagnement à la transition vers les énergies renouvelables
Seront notamment soutenues les types d’actions suivantes :
- L’ingénierie territoriale et ses frais annexes permettant d’impulser une nouvelle démarche, un nouveau projet ou encore de nouvelles missions bien précises en cohérence avec les objectifs visés;
- La mise en réseau des acteurs ;
- Les études et diagnostics contribuant aux objectifs précédemment décrits ;
- Les prestations de services et outils dédiés aux projets ;
- Les actions de communication et de sensibilisation ;
- Les investissements, aménagements et équipements.</t>
  </si>
  <si>
    <t>Etat
Région Nouvelle-Aquitaine
Département de la Vienne
Communes et EPCI</t>
  </si>
  <si>
    <t>L’OS 2.7 du programme régional FEDER soutient des actions de protection et de préservation de la nature et de la biodiversité en renforçant les infrastructures vertes, notamment en milieu urbain, et en réduisant les formes de pollutions. De plus, les OS 2.4 et 2.5 mettent respectivement l’accent sur les effets du changement climatique et la gestion de l’eau.
La mesure 73.04 du FEADER concerne la préservation et la restauration du patrimoine naturel et forestier, dont les sites Natura 2000. Cette mesure vise à répondre à plusieurs besoins identifiés dans le Programme stratégique national : l’atténuation du changement climatique et à l’adaptation à ce dernier, ainsi qu'aux énergies durables ; la protection de la biodiversité, l’améliorer les services écosystémiques et préserver les habitats et les paysages ; la résilience des systèmes ; la conservation et l’utilisation durable de la biodiversité dans les pratiques agricoles. L’Objectif spécifique F du PSN « Contribuer à la protection de la biodiversité, améliorer les services écosystémiques et préserver les habitats et les paysages » met particulièrement l’accent sur le lien entre les pratiques agricoles et la biodiversité.
L’OS 2.6 du programme régional FEDER vise à favoriser la transition vers une économie circulaire et efficace dans l’utilisation des ressources. L’axe 2.6 cherche à développer l’économie circulaire dans les filières à fort enjeu environnemental (filière déchet en tant que ressource, déchets du BTP, biodéchets, plastique, etc.) et à accompagner les acteurs des territoires pour soutenir l’économie circulaire.
Par ailleurs, sur le patrimoine naturel, les actions de préservation du patrimoine naturel seront soutenues sous l’objectif prioritaire 3 et les actions de valorisation du patrimoine naturel seront dirigées vers l’objectif prioritaire 1 de la présente stratégie ou vers l’Axe 2 du programme régional FEDER selon l’entrée adoptée et la nature des actions soutenues (voir les lignes de partage décrites dans la fiche-action correspondante).
Dans le cas où un projet ne serait pas éligible aux axes mentionnés par ailleurs dans les programmes régionaux et nationaux, le volet territorial pourra intervenir, en accord avec la stratégie territoriale et dans le respect des règles en vigueur.</t>
  </si>
  <si>
    <t>Indicateurs de réalisation:
- Nombre de projets / réalisations en faveur des ENR
- Nombre de projets de sensibilisation à la transition écologique
Indicateurs de résultat:
- Linéaire de haies
- Nombre de personnes sensibilisées</t>
  </si>
  <si>
    <t>1 - L’engagement citoyen pour accélérer la transition écologique et solidaire
3 - La transition des entreprises par le développement d’un modèle de production sobre
8 - La préservation de la biodiversité en réconciliant biodiversité et activités humaines
9 - La préservation de la ressource en eau pour mieux consommer et garantir la qualité de l’eau
10 - La préservation des terres agricoles et forestières par une agriculture diversifiée et la préservation de la richesse de ces paysages et de ces milieux naturels</t>
  </si>
  <si>
    <t>Fiche-action 4.1 : Coopérer pour un développement économique, social et environnemental intégré et inclusif</t>
  </si>
  <si>
    <t>L’ambition du territoire est d’initier des coopérations avec d’autres territoires localisés en région Nouvelle-Aquitaine, en France, en Europe et hors Union Européenne afin d’améliorer les stratégies locales et la mise en oeuvre opérationnelle du plan d’action.
Toutes les thématiques traitées dans la stratégie pourront faire l’objet d’un projet de coopération. Plus spécifiquement, les thématiques présentées dans les fiches-actions de la présente stratégie territoriale soutenues financièrement par le FEDER, visant à équiper les territoires et améliorer l’accès aux services, à promouvoir des mobilités durables du quotidien, à conforter et diversifier l’offre touristique et à accompagner la transition écologique seront ciblées sous cette fiche-action.
La stratégie vise l’ensemble du territoire.
Les effets attendus concernent un apprentissage de bonnes pratiques issues d’initiatives conduites sur d’autres territoires et portant intérêt pour le territoire, ainsi que le développement conjoint de stratégies et la mise en oeuvre conjointe d’actions visant à répondre à des problématiques communes et à stimuler les complémentarités entre les territoires.
La plus-value du DLAL repose sur l’opportunité offerte aux acteurs locaux d’échanger et de collaborer avec des acteurs localisés hors du territoire pour favoriser la mise en réseau et l’innovation à travers des démarches partenariales interterritoriales dans une approche « gagnant – gagnant ».</t>
  </si>
  <si>
    <t>Pour rappel, les types d’actions soutenues s’inscrivent en cohérence avec la typologie d’actions soutenues sous l’OS5 du FEDER relatif au développement social, économique et environnemental intégré ainsi qu’au patrimoine naturel : le renforcement de l’ingénierie, notamment celle visant la mise en réseau et la coopération thématique et interterritoriale ; les actions favorisant l’attractivité durable du territoire et l’accès aux services ; les actions favorisant les dynamiques d’innovation et de reconversion territoriale.
Les types d’actions soutenus l’échange de bonnes pratiques et le développement de stratégie et d’actions conjointes permettant de répondre aux besoins et de valoriser les potentiels de développement du territoire.
Seront notamment soutenues les types d’actions suivantes :
- L’ingénierie territoriale et ses frais annexes permettant d’impulser une nouvelle démarche, un nouveau projet ou encore de nouvelles missions bien précises en cohérence avec les objectifs visés;
- La mise en réseau des acteurs ;
- Les études et diagnostics contribuant aux objectifs précédemment décrits ;
- Les prestations de services et outils dédiés aux projets ;
- Les actions de communication et de sensibilisation ;
- Les investissements, aménagements et équipements.</t>
  </si>
  <si>
    <t>Tout opérateur public et privé agissant sur le territoire dans l’intérêt des objectifs mentionnés dans la présente fiche-action, possédant la compétence et la capacité de porter des actions sur cette thématique.
Exemples de bénéficiaires potentiellement visés : les micro-entreprises (au sens de la recommandation européenne 2003/361/CE) ; les associations, ONG, organisations à but non lucratif ; les collectivités territoriales et leurs groupements ; les structures d’économie mixte ; les organismes consulaires.</t>
  </si>
  <si>
    <t>Le volet territorial soutient directement les actions de coopération interterritoriale. Ce soutien vise à favoriser les échanges avec d’autres territoires et permettre aux acteurs locaux d’élargir leurs horizons afin d’améliorer les stratégies menées au niveau local notamment en termes d’innovation.
La coopération territoriale européenne est soutenue au travers du programme de coopération transnationale Interreg Espace Atlantique, dont la région Nouvelle-Aquitaine est Autorité nationale. Ce programme réunit les régions européennes de la façade atlantique. Priorités des différents programmes sont convergentes (recherche et innovation, transformation numérique, transition énergétique, protection de l’environnement, lutte contre le changement climatique, mobilité, développement territorial, emploi et formation). Le territoire est également éligible au programme de coopération interrégionale Interreg Europe favorisant l’échange de solutions sur des enjeux de développement territorial.</t>
  </si>
  <si>
    <t>Indicateurs de réalisation
- Nombre de projets de coopération soutenus
- Nombre de partenaires mobilisés</t>
  </si>
  <si>
    <t>Fiche-action 4.2 : Coopérer pour favoriser le développement local et impulser de nouvelles dynamiques dans les zones rurales</t>
  </si>
  <si>
    <t>L’ambition du territoire est d’initier des coopérations avec d’autres territoires localisés en région Nouvelle-Aquitaine, en France, en Europe et hors Union Européenne afin d’améliorer les stratégies locales et la mise en oeuvre opérationnelle du plan d’action.
Toutes les thématiques traitées dans la stratégie pourront faire l’objet d’un projet de coopération. Plus spécifiquement, les thématiques présentées dans les fiches-actions de la présente stratégie territoriale soutenues financièrement par la mesure Leader du FEADER, visant à accompagner le développement d’un tissu économique de proximité au service des populations présentes et à valoriser les productions agricoles, à accompagner la mise en place d’une alimentation durable et à favoriser le développement des circuits courts, seront ciblées sous cette fiche-action.
Les actions soutenues sous cette fiche-action couvriront l’ensemble du territoire à l’exception des communes urbaines, tel que défini dans la section 1° de la présente stratégie territoriale.
La plus-value du DLAL repose sur l’opportunité offerte aux acteurs locaux d’échanger et de collaborer avec des acteurs localisés hors du territoire pour favoriser la mise en réseau et l’innovation à travers des démarches partenariales interterritoriales dans une approche « gagnant – gagnant ».</t>
  </si>
  <si>
    <t>Pour rappel, la mesure 77.05 LEADER soutient de manière importante les projets favorisant l’émergence et l’accompagnement des projets des territoires ruraux (Besoins associés H1). Elle propose de cibler l'action publique sur des thématiques porteuses d’avenir (Besoins associés H2). Elle cherche, également, à renforcer l’attractivité des zones rurales (Besoins associés H4). Enfin, l’intervention 77.05 LEADER peut être aussi mobilisée pour financer l’économie circulaire.
Les types d’actions soutenus l’échange de bonnes pratiques et le développement de stratégie et d’actions conjointes permettant de répondre aux besoins et de valoriser les potentiels de développement du territoire.
Seront notamment soutenues les types d’actions suivantes :
- L’ingénierie territoriale et ses frais annexes permettant d’impulser une nouvelle démarche, un nouveau projet ou encore de nouvelles missions bien précises en cohérence avec les objectifs visés;
- La mise en réseau des acteurs ;
- Les études et diagnostics contribuant aux objectifs précédemment décrits ;
- Les prestations de services et outils dédiés aux projets ;
- Les actions de communication et de sensibilisation ;
- Les investissements, aménagements et équipements.
Les actions soutenues sous cette fiche-action couvriront l’ensemble du territoire à l’exception de Poitiers et Buxerolles.</t>
  </si>
  <si>
    <t xml:space="preserve">Tout opérateur public et privé agissant sur le territoire dans l’intérêt des objectifs mentionnés dans la présente fiche-action, possédant la compétence et la capacité de porter des actions sur cette thématique.
Exemples de bénéficiaires potentiellement visés : les micro-entreprises (au sens de la recommandation européenne 2003/361/CE) ; les associations, ONG, organisations à but non lucratif ; les collectivités territoriales et leurs groupements ; les structures d’économie mixte ; les organismes consulaires.
</t>
  </si>
  <si>
    <t>Fiche-action 5.1: Animation et gestion du programme interfonds</t>
  </si>
  <si>
    <t>L’ambition du territoire est de faire émerger des projets qualitatifs, innovants et inspirants permettant d’atteindre les objectifs définis dans la stratégie territoriale interfonds.
L’objectif est de proposer une animation territoriale permettant de faire vivre le programme territorial interfonds, d’accompagner les porteurs de projets de l’idée de projet à la clôture administrative du dossier et de répondre à l’ensemble des exigences et contraintes réglementaires (relation avec l’Autorité de gestion, soutien aux instances de décision, audit, évaluation du programme, etc.)
Les effets attendus concernent le soutien à des projets innovants permettant d’apporter des réponses aux besoins du territoire et de proposer des solutions nouvelles pour bénéficier des potentiels de développement. De plus, la bonne gestion du programme garantira le respect des règles européennes en matière de contrôle et d’audit dans un souci d’optimisation des ressources et d’efficience des fonds mobilisés.
La plus-value du DLAL porte sur le renforcement des capacités locales pour la mise en oeuvre de la stratégie ainsi que sur la mise en oeuvre des opérations, y compris les activités de coopération. Le DLAL permet une gestion locale des fonds européens au plus près du terrain, intégrant le suivi de la stratégie et son animation par une équipe technique ancrée sur le territoire. Enfin, le DLAL est conduit par un travail en réseau associant acteurs locaux, départementaux et régionaux à la mise en oeuvre du programme.</t>
  </si>
  <si>
    <t>Il s'agit ici de soutenir La gestion, le suivi et l’évaluation de la stratégie ainsi que son animation, y compris la facilitation des échanges entre acteurs.
Seront notamment soutenues les types d’actions suivantes :
- L’ingénierie territoriale et ses frais annexes permettant d’impulser une nouvelle démarche, un nouveau projet ou encore de nouvelles missions bien précises en cohérence avec les objectifs visés;
- La mise en réseau des acteurs ;
- Les études et diagnostics contribuant aux objectifs précédemment décrits ;
- Les prestations de services et outils dédiés aux projets ;
- Les actions de communication et de sensibilisation ;
- Les investissements, aménagements et équipements.</t>
  </si>
  <si>
    <t>Grand Poitiers Communauté Urbaine en tant que structure porteuse de la stratégie territoriale interfonds</t>
  </si>
  <si>
    <t>Région Nouvelle-Aquitaine
EPCI</t>
  </si>
  <si>
    <t>Cette fiche-action ne concerne que l’animation-gestion du dispositif</t>
  </si>
  <si>
    <t>Indicateurs de réalisation :
- Nombre de projets soutenus dans le cadre du DLAL
- Supports de communication crées
- Actions d’information et évènements organisés
Indicateurs de résultats :
- Consommation des crédits sur la période</t>
  </si>
  <si>
    <t>La stratégie de développement présenté par le territoire s'appuie sur les démarches territoriales existantes:
- régionales: Analyse Territoire GPHPVC, DATAR, SRDEII, SRADDET, NEO TERRA
- locales: CRTE, diagnostic Préfecture de la Vienne, Etat des pratiques sportives en Haut-Poitou, diagnostic territorial de santé, diagnostic santé-social (ARS), PCAET, projet de territoire, stratégie touristique, diagnostic du système agricole et alimentaire, schéma directeur des énergies, État des lieux du parc de déchetterie.....</t>
  </si>
  <si>
    <t>la stratégie du territoire s'appuie sur une coopération sous deux formes: une coopération pour développer des solutions innovantes et stimuler les complémentarités entre les territoires, et une coopération pour un développement économique, social, environnemental intégré et inclusif</t>
  </si>
  <si>
    <t xml:space="preserve">Des entretiens semi-directifs ont été conduits auprès des acteurs du territoire. Ces temps d'échange ont ciblé principalement des élus et des techniciens des trois collectivités parties prenantes de la démarche, des membres des chambres consulaires, des acteurs des centres socio-culturels, des dirigeants d'entreprises et leurs groupements, un universitaire.....
</t>
  </si>
  <si>
    <t>La composition du GAL est incomplète puisqu'il n'est pas précisé la présence d'un représentant de la région sans voie délibérative.
Des dispositions ont bien été prises par le territoire afin de garantir qu'aucun groupe d'intérêt particulier ne contrôle les décisions de sélection</t>
  </si>
  <si>
    <t>compléter la composition du GAL en y incluant un représentant de la région
niveau de quorum du GAL non précisé</t>
  </si>
  <si>
    <t xml:space="preserve">Points faibles : </t>
  </si>
  <si>
    <t xml:space="preserve">EVALUATION GLOBALE </t>
  </si>
  <si>
    <t>innovation à définir</t>
  </si>
  <si>
    <t>l'intégralité de la maquette a été mobilisée par le territoire avec un fléchage sur chaque fiche action et des lignes de partages bien définies</t>
  </si>
  <si>
    <t>Retour Information complémentaire du territoire - mail du 12/07/2022</t>
  </si>
  <si>
    <t xml:space="preserve">Par ailleurs, concernant la définition de l’innovation, elle correspond bien à la définition communautaire, telle que rappelée dans votre e-mail. à savoir : «  émergence de nouveaux produits et services qui incorporent les spécificités locales, nouvelles méthodes permettant de combiner entre elles les ressources humaines, naturelles et/ou financières du territoire conduisant à une meilleure exploitation de son potentiel endogène, combinaison et liaisons entre des secteurs de l’économie traditionnellement séparés les uns des autres et formes originales d’organisation et d’implication de la population locale dans le processus décisionnel et de mise en œuvre du projet ». </t>
  </si>
  <si>
    <t>reçu le 12/07/2022</t>
  </si>
  <si>
    <t>il est bien prévu que l’élu Région référent du territoire soit convié sans voix délibérative, ce qui est implicitement dit dans la figure 12 (p. 76).</t>
  </si>
  <si>
    <t>Courrier d'engagement de Grand Poitiers Communauté Urbaine du 14 juin 2022. (délibération à fournir plus tard) --&gt; reçu toutes les délibérations le 30/09/2022</t>
  </si>
  <si>
    <t>arrêté préfectoral fourni mais sans les statuts  --&gt; reçus le 12/07/2022</t>
  </si>
  <si>
    <t>reçue le 12/07/2022</t>
  </si>
  <si>
    <t>X Candidature recevable après réception des pièces complémentaires : 
Pièces reçues : 
- La délibération du 17/05/2022 de la communauté de communes de la Vallée du Clain et la délibération de la Communauté de communes du Haut-Poitou du 23/06/2022 rendues exécutoires
- La délibération du 24/06/2022 de Grand Poitiers comme annoncé dans le courrier du 14 juin 
- Les statuts de la structure porteuse
-  La charte d’engagement signée
- délibération Haut-Poitou du 22/09/2022 
Date de réception des pièces manquantes (indiquer dans la case observation) : 12/07/2022 et 30/09/2022</t>
  </si>
  <si>
    <r>
      <rPr>
        <b/>
        <sz val="11"/>
        <color theme="1"/>
        <rFont val="Webdings"/>
        <family val="1"/>
        <charset val="2"/>
      </rPr>
      <t xml:space="preserve">1 </t>
    </r>
    <r>
      <rPr>
        <b/>
        <sz val="11"/>
        <color theme="1"/>
        <rFont val="Calibri"/>
        <family val="2"/>
        <scheme val="minor"/>
      </rPr>
      <t xml:space="preserve">Candidature incomplète : 
Pièces manquantes/Elements non recevables :
- La délibération du 17/05/2022 de la communauté de communes de la Vallée du Clain et la délibération de la Communauté de communes du Haut-Poitou du 23/06/2022 rendues exécutoires (avec visa de la Préfecture)
- La délibération du 24/06/2022 de Grand Poitiers comme annoncé dans le courrier du 14 juin, 
- Les statuts de la structure porteuse
- La charte d’engagement signée
Date de demande des compléments d'information et délai de réponse : 11/07/2022 avant le 29 août </t>
    </r>
  </si>
  <si>
    <t>Structure juridique porteuse du GAL</t>
  </si>
  <si>
    <r>
      <rPr>
        <sz val="11"/>
        <rFont val="Symbol"/>
        <family val="1"/>
        <charset val="2"/>
      </rPr>
      <t></t>
    </r>
    <r>
      <rPr>
        <sz val="11"/>
        <rFont val="Calibri"/>
        <family val="2"/>
        <scheme val="minor"/>
      </rPr>
      <t xml:space="preserve"> Oui </t>
    </r>
    <r>
      <rPr>
        <sz val="11"/>
        <rFont val="Arial"/>
        <family val="2"/>
      </rPr>
      <t>x</t>
    </r>
    <r>
      <rPr>
        <sz val="11"/>
        <rFont val="Symbol"/>
        <family val="1"/>
        <charset val="2"/>
      </rPr>
      <t xml:space="preserve"> </t>
    </r>
    <r>
      <rPr>
        <sz val="11"/>
        <rFont val="Calibri"/>
        <family val="2"/>
        <scheme val="minor"/>
      </rPr>
      <t xml:space="preserve">Non 
Si oui : périmètre concerné et territoire chef de file le cas échéant </t>
    </r>
  </si>
  <si>
    <t>Innovation, travail en réseau et coopération.
La candidature prévoit dans sa stratégie un volet coopération (transnationale et/ou interterritoriale), qui pourra être financé par un ou plusieurs des 3 fonds mobilisables.</t>
  </si>
  <si>
    <r>
      <t xml:space="preserve">Vérifier que l'intégralité de la maquette à disposition du GAL est mobilisée dans son plan de financement prévisionnel (voir maquette financière dans l'AAC).
Répartition des enveloppes par fiche action et par fonds selon le principe 1 fiche action = 1 fonds.
Prise en compte du fléchage sur les problématiques rurales (LEADER) et littorales (FEAMPA).
Clarté des lignes de partage au sein de la stratégie (pas de ligne de partage par montant plafond d'investissement intra-stratégie) et hors stratégie (autres axes du PO et du PSN et du FEAMPA, CPIER, PO Massif et Loire). 
</t>
    </r>
    <r>
      <rPr>
        <strike/>
        <sz val="11"/>
        <rFont val="Calibri"/>
        <family val="2"/>
        <scheme val="minor"/>
      </rPr>
      <t/>
    </r>
  </si>
  <si>
    <t>Moyens décrits pour le renforcement et la pérennisation de l’ingénierie de projets dans le territoire, ainsi que la reconnaissance des compétences et de leur complémentarité.
Nombre d'ETP (au moins 1,5 ETP recommandé) dédiés à l'animation du DLAL. Uniquement au sein de la structure porteuse ?
Ingénierie spécifique EBD (si concerné) à hauteur d'au moins 1 ETP (préciser si elle est déléguée à une structure différente de la structure porteuse du GAL).
Relations et collaborations développées avec les autres moyens d'ingenierie présents sur le territoire.
Adéquation entre les moyens d'ingénierie et la stratégie/le plan d'actions proposé.</t>
  </si>
  <si>
    <t xml:space="preserve">  Date envoi dossier complet : 
  Date envoi notification sélection : </t>
  </si>
  <si>
    <t>(note initiale 33/36)</t>
  </si>
  <si>
    <r>
      <t xml:space="preserve"> Liste des pièces manquantes : 
</t>
    </r>
    <r>
      <rPr>
        <sz val="11"/>
        <rFont val="Symbol"/>
        <family val="1"/>
        <charset val="2"/>
      </rPr>
      <t>®</t>
    </r>
    <r>
      <rPr>
        <sz val="11"/>
        <rFont val="Calibri"/>
        <family val="2"/>
      </rPr>
      <t xml:space="preserve"> </t>
    </r>
    <r>
      <rPr>
        <sz val="11"/>
        <rFont val="Calibri"/>
        <family val="2"/>
        <scheme val="minor"/>
      </rPr>
      <t xml:space="preserve">Date envoi notification de demande des éléments manquants : 11/07/2022 (cf liste détaillée dans avis global synthétique)
</t>
    </r>
    <r>
      <rPr>
        <sz val="11"/>
        <rFont val="Symbol"/>
        <family val="1"/>
        <charset val="2"/>
      </rPr>
      <t>®</t>
    </r>
    <r>
      <rPr>
        <sz val="11"/>
        <rFont val="Calibri"/>
        <family val="2"/>
      </rPr>
      <t xml:space="preserve"> </t>
    </r>
    <r>
      <rPr>
        <sz val="11"/>
        <rFont val="Calibri"/>
        <family val="2"/>
        <scheme val="minor"/>
      </rPr>
      <t xml:space="preserve">Date transmission des éléments manquants  : 12/07/2022  (voir synthèse des réponses fournies par le GAL dans la colonne F retour informations complémentaires du territoire)
</t>
    </r>
    <r>
      <rPr>
        <sz val="11"/>
        <rFont val="Symbol"/>
        <family val="1"/>
        <charset val="2"/>
      </rPr>
      <t>®</t>
    </r>
    <r>
      <rPr>
        <sz val="11"/>
        <rFont val="Calibri"/>
        <family val="2"/>
        <scheme val="minor"/>
      </rPr>
      <t xml:space="preserve"> Date envoi notification sélection : </t>
    </r>
  </si>
  <si>
    <r>
      <t xml:space="preserve">Informations complémentaires  à apporter (33/36) : 
</t>
    </r>
    <r>
      <rPr>
        <sz val="12"/>
        <rFont val="Calibri"/>
        <family val="2"/>
        <scheme val="minor"/>
      </rPr>
      <t>- En tant que notion fondamentale du programme LEADER, préciser la définition de l’innovation dans votre stratégie et votre plan d’actions si elle est différente de la définition communautaire à savoir : «  émergence de nouveaux produits et services qui incorporent les spécificités locales, nouvelles méthodes permettant de combiner entre elles les ressources humaines, naturelles et/ou financières du territoire conduisant à une meilleure exploitation de son potentiel endogène, combinaison et liaisons entre des secteurs de l’économie traditionnellement séparés les uns des autres et formes originales d’organisation et d’implication de la population locale dans le processus décisionnel et de mise en œuvre du projet ». 
- Préciser pour la gouvernance que l’élu Région référent du territoire sera convié sans voix délibérative</t>
    </r>
    <r>
      <rPr>
        <b/>
        <sz val="12"/>
        <rFont val="Calibri"/>
        <family val="2"/>
        <scheme val="minor"/>
      </rPr>
      <t xml:space="preserve">
</t>
    </r>
  </si>
</sst>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0\ &quot;€&quot;;[Red]\-#,##0\ &quot;€&quot;"/>
    <numFmt numFmtId="164" formatCode="#,##0.00\ &quot;€&quot;"/>
  </numFmts>
  <fonts count="25" x14ac:knownFonts="1">
    <font>
      <sz val="11"/>
      <color theme="1"/>
      <name val="Calibri"/>
      <family val="2"/>
      <scheme val="minor"/>
    </font>
    <font>
      <b/>
      <sz val="11"/>
      <color theme="1"/>
      <name val="Calibri"/>
      <family val="2"/>
      <scheme val="minor"/>
    </font>
    <font>
      <b/>
      <sz val="18"/>
      <color theme="1"/>
      <name val="Calibri"/>
      <family val="2"/>
      <scheme val="minor"/>
    </font>
    <font>
      <b/>
      <i/>
      <sz val="14"/>
      <name val="Calibri"/>
      <family val="2"/>
      <scheme val="minor"/>
    </font>
    <font>
      <b/>
      <sz val="14"/>
      <name val="Calibri"/>
      <family val="2"/>
      <scheme val="minor"/>
    </font>
    <font>
      <b/>
      <sz val="11"/>
      <color theme="1"/>
      <name val="Symbol"/>
      <family val="1"/>
      <charset val="2"/>
    </font>
    <font>
      <i/>
      <sz val="8"/>
      <name val="Verdana"/>
      <family val="2"/>
    </font>
    <font>
      <b/>
      <sz val="11"/>
      <name val="Calibri"/>
      <family val="2"/>
      <scheme val="minor"/>
    </font>
    <font>
      <b/>
      <strike/>
      <sz val="11"/>
      <color rgb="FF0070C0"/>
      <name val="Calibri"/>
      <family val="2"/>
      <scheme val="minor"/>
    </font>
    <font>
      <sz val="11"/>
      <color rgb="FFFF0000"/>
      <name val="Calibri"/>
      <family val="2"/>
      <scheme val="minor"/>
    </font>
    <font>
      <i/>
      <sz val="11"/>
      <color theme="1"/>
      <name val="Calibri"/>
      <family val="2"/>
      <scheme val="minor"/>
    </font>
    <font>
      <sz val="11"/>
      <name val="Calibri"/>
      <family val="2"/>
      <scheme val="minor"/>
    </font>
    <font>
      <sz val="11"/>
      <name val="Symbol"/>
      <family val="1"/>
      <charset val="2"/>
    </font>
    <font>
      <b/>
      <i/>
      <sz val="11"/>
      <name val="Calibri"/>
      <family val="2"/>
      <scheme val="minor"/>
    </font>
    <font>
      <strike/>
      <sz val="11"/>
      <name val="Calibri"/>
      <family val="2"/>
      <scheme val="minor"/>
    </font>
    <font>
      <sz val="8"/>
      <name val="Verdana"/>
      <family val="2"/>
    </font>
    <font>
      <sz val="11"/>
      <color theme="1"/>
      <name val="Calibri"/>
      <family val="2"/>
      <scheme val="minor"/>
    </font>
    <font>
      <b/>
      <sz val="11"/>
      <color theme="1"/>
      <name val="Webdings"/>
      <family val="1"/>
      <charset val="2"/>
    </font>
    <font>
      <b/>
      <sz val="18"/>
      <name val="Calibri"/>
      <family val="2"/>
      <scheme val="minor"/>
    </font>
    <font>
      <i/>
      <sz val="11"/>
      <name val="Calibri"/>
      <family val="2"/>
      <scheme val="minor"/>
    </font>
    <font>
      <sz val="11"/>
      <name val="Arial"/>
      <family val="2"/>
    </font>
    <font>
      <sz val="11"/>
      <name val="Calibri"/>
      <family val="2"/>
    </font>
    <font>
      <b/>
      <sz val="12"/>
      <name val="Calibri"/>
      <family val="2"/>
      <scheme val="minor"/>
    </font>
    <font>
      <sz val="12"/>
      <name val="Calibri"/>
      <family val="2"/>
      <scheme val="minor"/>
    </font>
    <font>
      <sz val="10"/>
      <name val="Calibri"/>
      <family val="2"/>
      <scheme val="minor"/>
    </font>
  </fonts>
  <fills count="16">
    <fill>
      <patternFill patternType="none"/>
    </fill>
    <fill>
      <patternFill patternType="gray125"/>
    </fill>
    <fill>
      <patternFill patternType="solid">
        <fgColor theme="4" tint="0.59999389629810485"/>
        <bgColor indexed="64"/>
      </patternFill>
    </fill>
    <fill>
      <patternFill patternType="solid">
        <fgColor theme="4" tint="0.79998168889431442"/>
        <bgColor indexed="64"/>
      </patternFill>
    </fill>
    <fill>
      <patternFill patternType="solid">
        <fgColor theme="0"/>
        <bgColor indexed="64"/>
      </patternFill>
    </fill>
    <fill>
      <patternFill patternType="solid">
        <fgColor indexed="43"/>
        <bgColor indexed="64"/>
      </patternFill>
    </fill>
    <fill>
      <patternFill patternType="solid">
        <fgColor rgb="FFFFFF00"/>
        <bgColor indexed="64"/>
      </patternFill>
    </fill>
    <fill>
      <patternFill patternType="solid">
        <fgColor rgb="FFFFFF99"/>
        <bgColor indexed="64"/>
      </patternFill>
    </fill>
    <fill>
      <patternFill patternType="solid">
        <fgColor theme="4" tint="0.39997558519241921"/>
        <bgColor indexed="64"/>
      </patternFill>
    </fill>
    <fill>
      <patternFill patternType="solid">
        <fgColor theme="2"/>
        <bgColor indexed="64"/>
      </patternFill>
    </fill>
    <fill>
      <patternFill patternType="solid">
        <fgColor rgb="FF92D050"/>
        <bgColor indexed="64"/>
      </patternFill>
    </fill>
    <fill>
      <patternFill patternType="solid">
        <fgColor rgb="FFFFC000"/>
        <bgColor indexed="64"/>
      </patternFill>
    </fill>
    <fill>
      <patternFill patternType="solid">
        <fgColor rgb="FFFF0000"/>
        <bgColor indexed="64"/>
      </patternFill>
    </fill>
    <fill>
      <patternFill patternType="solid">
        <fgColor theme="0" tint="-0.499984740745262"/>
        <bgColor indexed="64"/>
      </patternFill>
    </fill>
    <fill>
      <patternFill patternType="solid">
        <fgColor theme="5" tint="0.39997558519241921"/>
        <bgColor indexed="64"/>
      </patternFill>
    </fill>
    <fill>
      <patternFill patternType="solid">
        <fgColor theme="9" tint="0.59999389629810485"/>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right/>
      <top style="thin">
        <color indexed="64"/>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s>
  <cellStyleXfs count="2">
    <xf numFmtId="0" fontId="0" fillId="0" borderId="0"/>
    <xf numFmtId="9" fontId="16" fillId="0" borderId="0" applyFont="0" applyFill="0" applyBorder="0" applyAlignment="0" applyProtection="0"/>
  </cellStyleXfs>
  <cellXfs count="119">
    <xf numFmtId="0" fontId="0" fillId="0" borderId="0" xfId="0"/>
    <xf numFmtId="0" fontId="0" fillId="0" borderId="1" xfId="0" applyBorder="1" applyAlignment="1">
      <alignment horizontal="left" vertical="center" wrapText="1"/>
    </xf>
    <xf numFmtId="0" fontId="0" fillId="0" borderId="0" xfId="0" applyFont="1"/>
    <xf numFmtId="0" fontId="4" fillId="5" borderId="8" xfId="0" applyFont="1" applyFill="1" applyBorder="1" applyAlignment="1">
      <alignment horizontal="center" vertical="center" wrapText="1"/>
    </xf>
    <xf numFmtId="0" fontId="4" fillId="5" borderId="9" xfId="0" applyFont="1" applyFill="1" applyBorder="1" applyAlignment="1">
      <alignment horizontal="center" vertical="center" wrapText="1"/>
    </xf>
    <xf numFmtId="0" fontId="0" fillId="0" borderId="0" xfId="0" applyAlignment="1">
      <alignment wrapText="1"/>
    </xf>
    <xf numFmtId="0" fontId="0" fillId="0" borderId="0" xfId="0" applyAlignment="1">
      <alignment vertical="center" wrapText="1"/>
    </xf>
    <xf numFmtId="0" fontId="0" fillId="0" borderId="1" xfId="0" applyBorder="1" applyAlignment="1">
      <alignment vertical="center" wrapText="1"/>
    </xf>
    <xf numFmtId="0" fontId="0" fillId="0" borderId="1" xfId="0" applyFont="1" applyBorder="1" applyAlignment="1">
      <alignment horizontal="justify" vertical="center" wrapText="1"/>
    </xf>
    <xf numFmtId="20" fontId="6" fillId="0" borderId="0" xfId="0" applyNumberFormat="1" applyFont="1" applyBorder="1" applyAlignment="1">
      <alignment horizontal="left" vertical="center" wrapText="1"/>
    </xf>
    <xf numFmtId="0" fontId="7" fillId="3" borderId="1" xfId="0" applyFont="1" applyFill="1" applyBorder="1" applyAlignment="1">
      <alignment horizontal="center" vertical="center" wrapText="1"/>
    </xf>
    <xf numFmtId="0" fontId="9" fillId="0" borderId="1" xfId="0" applyFont="1" applyBorder="1" applyAlignment="1">
      <alignment vertical="center" wrapText="1"/>
    </xf>
    <xf numFmtId="0" fontId="0" fillId="0" borderId="1" xfId="0" applyFont="1" applyBorder="1" applyAlignment="1">
      <alignment vertical="center" wrapText="1"/>
    </xf>
    <xf numFmtId="0" fontId="6" fillId="10" borderId="0" xfId="0" applyFont="1" applyFill="1" applyBorder="1" applyAlignment="1">
      <alignment vertical="center" wrapText="1"/>
    </xf>
    <xf numFmtId="0" fontId="6" fillId="11" borderId="0" xfId="0" applyFont="1" applyFill="1" applyBorder="1" applyAlignment="1">
      <alignment horizontal="left" vertical="center" wrapText="1"/>
    </xf>
    <xf numFmtId="20" fontId="6" fillId="12" borderId="0" xfId="0" applyNumberFormat="1" applyFont="1" applyFill="1" applyBorder="1" applyAlignment="1">
      <alignment vertical="center" wrapText="1"/>
    </xf>
    <xf numFmtId="0" fontId="4" fillId="7" borderId="1" xfId="0" applyFont="1" applyFill="1" applyBorder="1" applyAlignment="1">
      <alignment horizontal="center" vertical="center" wrapText="1"/>
    </xf>
    <xf numFmtId="0" fontId="11" fillId="0" borderId="1" xfId="0" applyFont="1" applyBorder="1" applyAlignment="1">
      <alignment vertical="center" wrapText="1"/>
    </xf>
    <xf numFmtId="0" fontId="6" fillId="0" borderId="0" xfId="0" applyFont="1" applyFill="1" applyBorder="1" applyAlignment="1">
      <alignment vertical="center" wrapText="1"/>
    </xf>
    <xf numFmtId="20" fontId="6" fillId="0" borderId="0" xfId="0" applyNumberFormat="1" applyFont="1" applyFill="1" applyBorder="1" applyAlignment="1">
      <alignment vertical="center" wrapText="1"/>
    </xf>
    <xf numFmtId="0" fontId="11" fillId="0" borderId="1" xfId="0" applyFont="1" applyBorder="1" applyAlignment="1">
      <alignment horizontal="justify" vertical="center" wrapText="1"/>
    </xf>
    <xf numFmtId="0" fontId="11" fillId="0" borderId="0" xfId="0" applyFont="1" applyAlignment="1">
      <alignment vertical="center" wrapText="1"/>
    </xf>
    <xf numFmtId="0" fontId="11" fillId="0" borderId="0" xfId="0" applyFont="1" applyAlignment="1">
      <alignment horizontal="justify" vertical="center"/>
    </xf>
    <xf numFmtId="0" fontId="15" fillId="10" borderId="1" xfId="0" applyFont="1" applyFill="1" applyBorder="1" applyAlignment="1">
      <alignment horizontal="center" vertical="center" wrapText="1"/>
    </xf>
    <xf numFmtId="0" fontId="1" fillId="7" borderId="2" xfId="0" applyFont="1" applyFill="1" applyBorder="1" applyAlignment="1">
      <alignment horizontal="left" vertical="center" wrapText="1"/>
    </xf>
    <xf numFmtId="0" fontId="0" fillId="7" borderId="10" xfId="0" applyFill="1" applyBorder="1" applyAlignment="1">
      <alignment horizontal="left" vertical="center" wrapText="1"/>
    </xf>
    <xf numFmtId="0" fontId="0" fillId="7" borderId="3" xfId="0" applyFill="1" applyBorder="1" applyAlignment="1">
      <alignment horizontal="left" vertical="center" wrapText="1"/>
    </xf>
    <xf numFmtId="0" fontId="0" fillId="7" borderId="10" xfId="0" applyFont="1" applyFill="1" applyBorder="1" applyAlignment="1">
      <alignment horizontal="left" vertical="center" wrapText="1"/>
    </xf>
    <xf numFmtId="0" fontId="0" fillId="7" borderId="3" xfId="0" applyFont="1" applyFill="1" applyBorder="1" applyAlignment="1">
      <alignment horizontal="left" vertical="center" wrapText="1"/>
    </xf>
    <xf numFmtId="0" fontId="2" fillId="2" borderId="2" xfId="0" applyFont="1" applyFill="1" applyBorder="1" applyAlignment="1">
      <alignment horizontal="center" vertical="center" wrapText="1"/>
    </xf>
    <xf numFmtId="0" fontId="2" fillId="2" borderId="10"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2" fillId="6" borderId="2" xfId="0" applyFont="1" applyFill="1" applyBorder="1" applyAlignment="1">
      <alignment horizontal="center" vertical="center" wrapText="1"/>
    </xf>
    <xf numFmtId="0" fontId="2" fillId="6" borderId="10" xfId="0" applyFont="1" applyFill="1" applyBorder="1" applyAlignment="1">
      <alignment horizontal="center" vertical="center" wrapText="1"/>
    </xf>
    <xf numFmtId="0" fontId="2" fillId="6" borderId="3" xfId="0" applyFont="1" applyFill="1" applyBorder="1" applyAlignment="1">
      <alignment horizontal="center" vertical="center" wrapText="1"/>
    </xf>
    <xf numFmtId="0" fontId="3" fillId="0" borderId="4" xfId="0" applyNumberFormat="1" applyFont="1" applyFill="1" applyBorder="1" applyAlignment="1">
      <alignment horizontal="center" vertical="center" wrapText="1"/>
    </xf>
    <xf numFmtId="0" fontId="3" fillId="0" borderId="7" xfId="0" applyNumberFormat="1" applyFont="1" applyFill="1" applyBorder="1" applyAlignment="1">
      <alignment horizontal="center" vertical="center" wrapText="1"/>
    </xf>
    <xf numFmtId="0" fontId="3" fillId="0" borderId="5" xfId="0" applyNumberFormat="1" applyFont="1" applyFill="1" applyBorder="1" applyAlignment="1">
      <alignment horizontal="center" vertical="center" wrapText="1"/>
    </xf>
    <xf numFmtId="0" fontId="3" fillId="0" borderId="8" xfId="0" applyNumberFormat="1" applyFont="1" applyFill="1" applyBorder="1" applyAlignment="1">
      <alignment horizontal="center" vertical="center" wrapText="1"/>
    </xf>
    <xf numFmtId="0" fontId="4" fillId="5" borderId="6" xfId="0" applyNumberFormat="1"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8" xfId="0" applyFont="1" applyFill="1" applyBorder="1" applyAlignment="1">
      <alignment horizontal="center" vertical="center" wrapText="1"/>
    </xf>
    <xf numFmtId="0" fontId="11" fillId="0" borderId="2" xfId="0" applyFont="1" applyBorder="1" applyAlignment="1">
      <alignment horizontal="left" vertical="center" wrapText="1"/>
    </xf>
    <xf numFmtId="0" fontId="11" fillId="0" borderId="10" xfId="0" applyFont="1" applyBorder="1" applyAlignment="1">
      <alignment horizontal="left" vertical="center" wrapText="1"/>
    </xf>
    <xf numFmtId="0" fontId="11" fillId="0" borderId="3" xfId="0" applyFont="1" applyBorder="1" applyAlignment="1">
      <alignment horizontal="left" vertical="center" wrapText="1"/>
    </xf>
    <xf numFmtId="0" fontId="11" fillId="0" borderId="1" xfId="0" applyFont="1" applyBorder="1" applyAlignment="1">
      <alignment horizontal="left" vertical="center"/>
    </xf>
    <xf numFmtId="0" fontId="11" fillId="0" borderId="0" xfId="0" applyFont="1"/>
    <xf numFmtId="0" fontId="18" fillId="2" borderId="2" xfId="0" applyFont="1" applyFill="1" applyBorder="1" applyAlignment="1">
      <alignment horizontal="center" vertical="center"/>
    </xf>
    <xf numFmtId="0" fontId="18" fillId="2" borderId="3" xfId="0" applyFont="1" applyFill="1" applyBorder="1" applyAlignment="1">
      <alignment horizontal="center" vertical="center"/>
    </xf>
    <xf numFmtId="0" fontId="7" fillId="3" borderId="1" xfId="0" applyFont="1" applyFill="1" applyBorder="1" applyAlignment="1">
      <alignment horizontal="left" vertical="center" wrapText="1"/>
    </xf>
    <xf numFmtId="0" fontId="7" fillId="0" borderId="0" xfId="0" applyFont="1"/>
    <xf numFmtId="0" fontId="11" fillId="0" borderId="1" xfId="0" applyFont="1" applyBorder="1" applyAlignment="1">
      <alignment horizontal="left" vertical="center" wrapText="1"/>
    </xf>
    <xf numFmtId="0" fontId="19" fillId="0" borderId="1" xfId="0" applyFont="1" applyBorder="1" applyAlignment="1">
      <alignment horizontal="left" vertical="center" wrapText="1"/>
    </xf>
    <xf numFmtId="0" fontId="11" fillId="4" borderId="1" xfId="0" applyFont="1" applyFill="1" applyBorder="1" applyAlignment="1">
      <alignment horizontal="left" vertical="center" wrapText="1"/>
    </xf>
    <xf numFmtId="0" fontId="7" fillId="4" borderId="1" xfId="0" applyFont="1" applyFill="1" applyBorder="1" applyAlignment="1">
      <alignment horizontal="left" vertical="center" wrapText="1"/>
    </xf>
    <xf numFmtId="164" fontId="19" fillId="3" borderId="1" xfId="0" applyNumberFormat="1" applyFont="1" applyFill="1" applyBorder="1" applyAlignment="1">
      <alignment horizontal="left" vertical="center" wrapText="1"/>
    </xf>
    <xf numFmtId="164" fontId="7" fillId="0" borderId="1" xfId="0" applyNumberFormat="1" applyFont="1" applyBorder="1" applyAlignment="1">
      <alignment horizontal="left" vertical="center" wrapText="1"/>
    </xf>
    <xf numFmtId="0" fontId="11" fillId="3" borderId="1" xfId="0" applyFont="1" applyFill="1" applyBorder="1" applyAlignment="1">
      <alignment horizontal="left" vertical="center" wrapText="1"/>
    </xf>
    <xf numFmtId="0" fontId="11" fillId="0" borderId="0" xfId="0" applyFont="1" applyAlignment="1">
      <alignment horizontal="left" vertical="center"/>
    </xf>
    <xf numFmtId="0" fontId="18" fillId="2" borderId="2" xfId="0" applyFont="1" applyFill="1" applyBorder="1" applyAlignment="1">
      <alignment horizontal="center" vertical="center" wrapText="1"/>
    </xf>
    <xf numFmtId="0" fontId="18" fillId="2" borderId="10" xfId="0" applyFont="1" applyFill="1" applyBorder="1" applyAlignment="1">
      <alignment horizontal="center" vertical="center" wrapText="1"/>
    </xf>
    <xf numFmtId="0" fontId="18" fillId="2" borderId="3" xfId="0" applyFont="1" applyFill="1" applyBorder="1" applyAlignment="1">
      <alignment horizontal="center" vertical="center" wrapText="1"/>
    </xf>
    <xf numFmtId="0" fontId="11" fillId="4" borderId="0" xfId="0" applyFont="1" applyFill="1" applyBorder="1" applyAlignment="1">
      <alignment horizontal="center" vertical="center" wrapText="1"/>
    </xf>
    <xf numFmtId="0" fontId="18" fillId="4" borderId="0" xfId="0" applyFont="1" applyFill="1" applyBorder="1" applyAlignment="1">
      <alignment horizontal="center" vertical="center" wrapText="1"/>
    </xf>
    <xf numFmtId="0" fontId="18" fillId="4" borderId="11" xfId="0" applyFont="1" applyFill="1" applyBorder="1" applyAlignment="1">
      <alignment horizontal="center" vertical="center" wrapText="1"/>
    </xf>
    <xf numFmtId="0" fontId="3" fillId="3" borderId="1" xfId="0" applyFont="1" applyFill="1" applyBorder="1" applyAlignment="1">
      <alignment horizontal="left" vertical="center" wrapText="1"/>
    </xf>
    <xf numFmtId="0" fontId="3" fillId="3" borderId="1" xfId="0" applyFont="1" applyFill="1" applyBorder="1" applyAlignment="1">
      <alignment vertical="center" wrapText="1"/>
    </xf>
    <xf numFmtId="0" fontId="4" fillId="8" borderId="2" xfId="0" applyFont="1" applyFill="1" applyBorder="1" applyAlignment="1">
      <alignment horizontal="left" vertical="center" wrapText="1"/>
    </xf>
    <xf numFmtId="0" fontId="4" fillId="8" borderId="10" xfId="0" applyFont="1" applyFill="1" applyBorder="1" applyAlignment="1">
      <alignment horizontal="left" vertical="center" wrapText="1"/>
    </xf>
    <xf numFmtId="0" fontId="4" fillId="8" borderId="3" xfId="0" applyFont="1" applyFill="1" applyBorder="1" applyAlignment="1">
      <alignment horizontal="left" vertical="center" wrapText="1"/>
    </xf>
    <xf numFmtId="0" fontId="11" fillId="8" borderId="1" xfId="0" applyFont="1" applyFill="1" applyBorder="1" applyAlignment="1">
      <alignment vertical="center" wrapText="1"/>
    </xf>
    <xf numFmtId="0" fontId="7" fillId="0" borderId="1" xfId="0" applyFont="1" applyBorder="1" applyAlignment="1">
      <alignment vertical="center" wrapText="1"/>
    </xf>
    <xf numFmtId="0" fontId="7" fillId="0" borderId="0" xfId="0" applyFont="1" applyAlignment="1">
      <alignment vertical="center" wrapText="1"/>
    </xf>
    <xf numFmtId="0" fontId="21" fillId="0" borderId="3" xfId="0" applyFont="1" applyBorder="1" applyAlignment="1">
      <alignment horizontal="justify" vertical="center" wrapText="1"/>
    </xf>
    <xf numFmtId="0" fontId="11" fillId="0" borderId="1" xfId="0" applyFont="1" applyBorder="1" applyAlignment="1">
      <alignment horizontal="left" vertical="top" wrapText="1"/>
    </xf>
    <xf numFmtId="0" fontId="11" fillId="13" borderId="1" xfId="0" applyFont="1" applyFill="1" applyBorder="1" applyAlignment="1">
      <alignment vertical="center" wrapText="1"/>
    </xf>
    <xf numFmtId="0" fontId="4" fillId="8" borderId="1" xfId="0" applyFont="1" applyFill="1" applyBorder="1" applyAlignment="1">
      <alignment vertical="center" wrapText="1"/>
    </xf>
    <xf numFmtId="0" fontId="4" fillId="0" borderId="0" xfId="0" applyFont="1" applyAlignment="1">
      <alignment vertical="center" wrapText="1"/>
    </xf>
    <xf numFmtId="0" fontId="4" fillId="0" borderId="1" xfId="0" applyFont="1" applyBorder="1" applyAlignment="1">
      <alignment vertical="center" wrapText="1"/>
    </xf>
    <xf numFmtId="0" fontId="11" fillId="0" borderId="5" xfId="0" applyFont="1" applyBorder="1" applyAlignment="1">
      <alignment vertical="center" wrapText="1"/>
    </xf>
    <xf numFmtId="0" fontId="4" fillId="6" borderId="2" xfId="0" applyFont="1" applyFill="1" applyBorder="1" applyAlignment="1">
      <alignment horizontal="center" vertical="center" wrapText="1"/>
    </xf>
    <xf numFmtId="0" fontId="4" fillId="6" borderId="10" xfId="0" applyFont="1" applyFill="1" applyBorder="1" applyAlignment="1">
      <alignment horizontal="center" vertical="center" wrapText="1"/>
    </xf>
    <xf numFmtId="0" fontId="4" fillId="6" borderId="3" xfId="0" applyFont="1" applyFill="1" applyBorder="1" applyAlignment="1">
      <alignment horizontal="center" vertical="center" wrapText="1"/>
    </xf>
    <xf numFmtId="0" fontId="11" fillId="9" borderId="2" xfId="0" applyFont="1" applyFill="1" applyBorder="1" applyAlignment="1">
      <alignment horizontal="center" vertical="center" wrapText="1"/>
    </xf>
    <xf numFmtId="0" fontId="11" fillId="9" borderId="2" xfId="0" applyFont="1" applyFill="1" applyBorder="1" applyAlignment="1">
      <alignment vertical="center" wrapText="1"/>
    </xf>
    <xf numFmtId="0" fontId="11" fillId="9" borderId="3" xfId="0" applyFont="1" applyFill="1" applyBorder="1" applyAlignment="1">
      <alignment vertical="center" wrapText="1"/>
    </xf>
    <xf numFmtId="0" fontId="4" fillId="7" borderId="5" xfId="0" applyFont="1" applyFill="1" applyBorder="1" applyAlignment="1">
      <alignment horizontal="center" vertical="center" wrapText="1"/>
    </xf>
    <xf numFmtId="0" fontId="4" fillId="0" borderId="2" xfId="0" applyFont="1" applyBorder="1" applyAlignment="1">
      <alignment horizontal="left" vertical="center" wrapText="1"/>
    </xf>
    <xf numFmtId="0" fontId="4" fillId="0" borderId="10" xfId="0" applyFont="1" applyBorder="1" applyAlignment="1">
      <alignment horizontal="left" vertical="center" wrapText="1"/>
    </xf>
    <xf numFmtId="0" fontId="4" fillId="0" borderId="3" xfId="0" applyFont="1" applyBorder="1" applyAlignment="1">
      <alignment horizontal="left" vertical="center" wrapText="1"/>
    </xf>
    <xf numFmtId="0" fontId="4" fillId="7" borderId="12" xfId="0" applyFont="1" applyFill="1" applyBorder="1" applyAlignment="1">
      <alignment horizontal="center" vertical="center" wrapText="1"/>
    </xf>
    <xf numFmtId="0" fontId="4" fillId="7" borderId="8" xfId="0" applyFont="1" applyFill="1" applyBorder="1" applyAlignment="1">
      <alignment horizontal="center" vertical="center" wrapText="1"/>
    </xf>
    <xf numFmtId="0" fontId="22" fillId="0" borderId="2" xfId="0" applyFont="1" applyBorder="1" applyAlignment="1">
      <alignment horizontal="left" vertical="center" wrapText="1"/>
    </xf>
    <xf numFmtId="0" fontId="22" fillId="0" borderId="10" xfId="0" applyFont="1" applyBorder="1" applyAlignment="1">
      <alignment horizontal="left" vertical="center" wrapText="1"/>
    </xf>
    <xf numFmtId="0" fontId="22" fillId="0" borderId="3" xfId="0" applyFont="1" applyBorder="1" applyAlignment="1">
      <alignment horizontal="left" vertical="center" wrapText="1"/>
    </xf>
    <xf numFmtId="0" fontId="11" fillId="0" borderId="0" xfId="0" applyFont="1" applyAlignment="1">
      <alignment wrapText="1"/>
    </xf>
    <xf numFmtId="0" fontId="11" fillId="14" borderId="1" xfId="0" applyFont="1" applyFill="1" applyBorder="1" applyAlignment="1">
      <alignment vertical="center" wrapText="1"/>
    </xf>
    <xf numFmtId="0" fontId="11" fillId="14" borderId="1" xfId="0" applyFont="1" applyFill="1" applyBorder="1" applyAlignment="1">
      <alignment wrapText="1"/>
    </xf>
    <xf numFmtId="0" fontId="11" fillId="14" borderId="1" xfId="0" applyFont="1" applyFill="1" applyBorder="1"/>
    <xf numFmtId="164" fontId="11" fillId="0" borderId="1" xfId="0" applyNumberFormat="1" applyFont="1" applyBorder="1" applyAlignment="1">
      <alignment wrapText="1"/>
    </xf>
    <xf numFmtId="0" fontId="11" fillId="0" borderId="1" xfId="0" applyFont="1" applyBorder="1" applyAlignment="1">
      <alignment wrapText="1"/>
    </xf>
    <xf numFmtId="10" fontId="11" fillId="0" borderId="1" xfId="1" applyNumberFormat="1" applyFont="1" applyBorder="1" applyAlignment="1">
      <alignment wrapText="1"/>
    </xf>
    <xf numFmtId="0" fontId="24" fillId="0" borderId="1" xfId="0" applyFont="1" applyBorder="1" applyAlignment="1">
      <alignment vertical="center" wrapText="1"/>
    </xf>
    <xf numFmtId="0" fontId="11" fillId="0" borderId="1" xfId="0" applyFont="1" applyBorder="1"/>
    <xf numFmtId="164" fontId="11" fillId="0" borderId="1" xfId="0" applyNumberFormat="1" applyFont="1" applyBorder="1" applyAlignment="1">
      <alignment vertical="center" wrapText="1"/>
    </xf>
    <xf numFmtId="10" fontId="11" fillId="0" borderId="1" xfId="1" applyNumberFormat="1" applyFont="1" applyBorder="1" applyAlignment="1">
      <alignment vertical="center" wrapText="1"/>
    </xf>
    <xf numFmtId="0" fontId="11" fillId="15" borderId="1" xfId="0" applyFont="1" applyFill="1" applyBorder="1" applyAlignment="1">
      <alignment vertical="center" wrapText="1"/>
    </xf>
    <xf numFmtId="6" fontId="11" fillId="15" borderId="1" xfId="0" applyNumberFormat="1" applyFont="1" applyFill="1" applyBorder="1" applyAlignment="1">
      <alignment wrapText="1"/>
    </xf>
    <xf numFmtId="0" fontId="11" fillId="15" borderId="1" xfId="0" applyFont="1" applyFill="1" applyBorder="1" applyAlignment="1">
      <alignment wrapText="1"/>
    </xf>
    <xf numFmtId="10" fontId="11" fillId="15" borderId="1" xfId="1" applyNumberFormat="1" applyFont="1" applyFill="1" applyBorder="1" applyAlignment="1">
      <alignment wrapText="1"/>
    </xf>
    <xf numFmtId="0" fontId="11" fillId="15" borderId="1" xfId="0" applyFont="1" applyFill="1" applyBorder="1"/>
    <xf numFmtId="164" fontId="11" fillId="15" borderId="1" xfId="0" applyNumberFormat="1" applyFont="1" applyFill="1" applyBorder="1" applyAlignment="1">
      <alignment wrapText="1"/>
    </xf>
    <xf numFmtId="0" fontId="11" fillId="0" borderId="1" xfId="0" applyFont="1" applyFill="1" applyBorder="1" applyAlignment="1">
      <alignment vertical="center" wrapText="1"/>
    </xf>
    <xf numFmtId="0" fontId="11" fillId="0" borderId="1" xfId="0" applyFont="1" applyFill="1" applyBorder="1" applyAlignment="1">
      <alignment wrapText="1"/>
    </xf>
    <xf numFmtId="164" fontId="11" fillId="0" borderId="1" xfId="0" applyNumberFormat="1" applyFont="1" applyFill="1" applyBorder="1" applyAlignment="1">
      <alignment wrapText="1"/>
    </xf>
    <xf numFmtId="10" fontId="11" fillId="0" borderId="1" xfId="1" applyNumberFormat="1" applyFont="1" applyFill="1" applyBorder="1" applyAlignment="1">
      <alignment wrapText="1"/>
    </xf>
    <xf numFmtId="0" fontId="11" fillId="0" borderId="1" xfId="0" applyFont="1" applyFill="1" applyBorder="1"/>
    <xf numFmtId="164" fontId="11" fillId="0" borderId="2" xfId="0" applyNumberFormat="1" applyFont="1" applyBorder="1" applyAlignment="1">
      <alignment horizontal="center" vertical="center" wrapText="1"/>
    </xf>
    <xf numFmtId="0" fontId="11" fillId="0" borderId="3" xfId="0" applyFont="1" applyBorder="1" applyAlignment="1">
      <alignment horizontal="center" vertical="center" wrapText="1"/>
    </xf>
  </cellXfs>
  <cellStyles count="2">
    <cellStyle name="Normal" xfId="0" builtinId="0"/>
    <cellStyle name="Pourcentage" xfId="1" builtinId="5"/>
  </cellStyles>
  <dxfs count="0"/>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4"/>
  <sheetViews>
    <sheetView topLeftCell="A10" zoomScaleNormal="100" workbookViewId="0">
      <selection activeCell="H7" sqref="H7"/>
    </sheetView>
  </sheetViews>
  <sheetFormatPr baseColWidth="10" defaultRowHeight="15" x14ac:dyDescent="0.25"/>
  <cols>
    <col min="1" max="1" width="42.7109375" style="58" customWidth="1"/>
    <col min="2" max="2" width="82.85546875" style="58" customWidth="1"/>
    <col min="3" max="16384" width="11.42578125" style="46"/>
  </cols>
  <sheetData>
    <row r="1" spans="1:8" ht="51" customHeight="1" x14ac:dyDescent="0.25">
      <c r="A1" s="47" t="s">
        <v>0</v>
      </c>
      <c r="B1" s="48"/>
    </row>
    <row r="2" spans="1:8" ht="35.25" customHeight="1" x14ac:dyDescent="0.25">
      <c r="A2" s="49" t="s">
        <v>1</v>
      </c>
      <c r="B2" s="49" t="s">
        <v>122</v>
      </c>
      <c r="C2" s="50"/>
      <c r="D2" s="50"/>
      <c r="E2" s="50"/>
      <c r="F2" s="50"/>
      <c r="G2" s="50"/>
      <c r="H2" s="50"/>
    </row>
    <row r="3" spans="1:8" ht="35.25" customHeight="1" x14ac:dyDescent="0.25">
      <c r="A3" s="51" t="s">
        <v>236</v>
      </c>
      <c r="B3" s="51" t="s">
        <v>123</v>
      </c>
    </row>
    <row r="4" spans="1:8" ht="35.25" customHeight="1" x14ac:dyDescent="0.25">
      <c r="A4" s="51" t="s">
        <v>3</v>
      </c>
      <c r="B4" s="51" t="s">
        <v>124</v>
      </c>
    </row>
    <row r="5" spans="1:8" ht="49.5" customHeight="1" x14ac:dyDescent="0.25">
      <c r="A5" s="51" t="s">
        <v>4</v>
      </c>
      <c r="B5" s="51" t="s">
        <v>125</v>
      </c>
    </row>
    <row r="6" spans="1:8" ht="35.25" customHeight="1" x14ac:dyDescent="0.25">
      <c r="A6" s="51" t="s">
        <v>2</v>
      </c>
      <c r="B6" s="51" t="s">
        <v>126</v>
      </c>
    </row>
    <row r="7" spans="1:8" ht="35.25" customHeight="1" x14ac:dyDescent="0.25">
      <c r="A7" s="51" t="s">
        <v>60</v>
      </c>
      <c r="B7" s="51" t="s">
        <v>127</v>
      </c>
    </row>
    <row r="8" spans="1:8" ht="35.25" customHeight="1" x14ac:dyDescent="0.25">
      <c r="A8" s="51" t="s">
        <v>79</v>
      </c>
      <c r="B8" s="52" t="s">
        <v>128</v>
      </c>
    </row>
    <row r="9" spans="1:8" ht="35.25" customHeight="1" x14ac:dyDescent="0.25">
      <c r="A9" s="53" t="s">
        <v>37</v>
      </c>
      <c r="B9" s="54" t="s">
        <v>129</v>
      </c>
      <c r="C9" s="50"/>
      <c r="D9" s="50"/>
      <c r="E9" s="50"/>
      <c r="F9" s="50"/>
      <c r="G9" s="50"/>
      <c r="H9" s="50"/>
    </row>
    <row r="10" spans="1:8" ht="35.25" customHeight="1" x14ac:dyDescent="0.25">
      <c r="A10" s="51" t="s">
        <v>38</v>
      </c>
      <c r="B10" s="51" t="s">
        <v>237</v>
      </c>
    </row>
    <row r="11" spans="1:8" ht="35.25" customHeight="1" x14ac:dyDescent="0.25">
      <c r="A11" s="51" t="s">
        <v>63</v>
      </c>
      <c r="B11" s="51" t="s">
        <v>130</v>
      </c>
    </row>
    <row r="12" spans="1:8" ht="35.25" customHeight="1" x14ac:dyDescent="0.25">
      <c r="A12" s="49" t="s">
        <v>7</v>
      </c>
      <c r="B12" s="55">
        <v>6862224</v>
      </c>
    </row>
    <row r="13" spans="1:8" ht="35.25" customHeight="1" x14ac:dyDescent="0.25">
      <c r="A13" s="51" t="s">
        <v>5</v>
      </c>
      <c r="B13" s="56">
        <v>4453530</v>
      </c>
    </row>
    <row r="14" spans="1:8" ht="35.25" customHeight="1" x14ac:dyDescent="0.25">
      <c r="A14" s="51" t="s">
        <v>6</v>
      </c>
      <c r="B14" s="56">
        <v>2408694</v>
      </c>
    </row>
    <row r="15" spans="1:8" ht="35.25" customHeight="1" x14ac:dyDescent="0.25">
      <c r="A15" s="53" t="s">
        <v>8</v>
      </c>
      <c r="B15" s="54"/>
    </row>
    <row r="16" spans="1:8" ht="35.25" customHeight="1" x14ac:dyDescent="0.25">
      <c r="A16" s="49" t="s">
        <v>39</v>
      </c>
      <c r="B16" s="57" t="s">
        <v>131</v>
      </c>
    </row>
    <row r="17" spans="1:2" ht="35.25" customHeight="1" x14ac:dyDescent="0.25">
      <c r="A17" s="45" t="s">
        <v>103</v>
      </c>
      <c r="B17" s="45" t="s">
        <v>132</v>
      </c>
    </row>
    <row r="18" spans="1:2" ht="35.25" customHeight="1" x14ac:dyDescent="0.25"/>
    <row r="19" spans="1:2" ht="35.25" customHeight="1" x14ac:dyDescent="0.25"/>
    <row r="20" spans="1:2" ht="35.25" customHeight="1" x14ac:dyDescent="0.25"/>
    <row r="21" spans="1:2" ht="35.25" customHeight="1" x14ac:dyDescent="0.25"/>
    <row r="22" spans="1:2" ht="35.25" customHeight="1" x14ac:dyDescent="0.25"/>
    <row r="23" spans="1:2" ht="35.25" customHeight="1" x14ac:dyDescent="0.25"/>
    <row r="24" spans="1:2" ht="35.25" customHeight="1" x14ac:dyDescent="0.25"/>
    <row r="25" spans="1:2" ht="35.25" customHeight="1" x14ac:dyDescent="0.25"/>
    <row r="26" spans="1:2" ht="35.25" customHeight="1" x14ac:dyDescent="0.25"/>
    <row r="27" spans="1:2" ht="35.25" customHeight="1" x14ac:dyDescent="0.25"/>
    <row r="28" spans="1:2" ht="35.25" customHeight="1" x14ac:dyDescent="0.25"/>
    <row r="29" spans="1:2" ht="35.25" customHeight="1" x14ac:dyDescent="0.25"/>
    <row r="30" spans="1:2" ht="35.25" customHeight="1" x14ac:dyDescent="0.25"/>
    <row r="31" spans="1:2" ht="35.25" customHeight="1" x14ac:dyDescent="0.25"/>
    <row r="32" spans="1:2" ht="35.25" customHeight="1" x14ac:dyDescent="0.25"/>
    <row r="33" ht="35.25" customHeight="1" x14ac:dyDescent="0.25"/>
    <row r="34" ht="35.25" customHeight="1" x14ac:dyDescent="0.25"/>
  </sheetData>
  <mergeCells count="1">
    <mergeCell ref="A1:B1"/>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1"/>
  <sheetViews>
    <sheetView zoomScale="80" zoomScaleNormal="80" workbookViewId="0">
      <selection sqref="A1:XFD3"/>
    </sheetView>
  </sheetViews>
  <sheetFormatPr baseColWidth="10" defaultRowHeight="15" x14ac:dyDescent="0.25"/>
  <cols>
    <col min="1" max="1" width="61.85546875" style="5" customWidth="1"/>
    <col min="2" max="2" width="40.85546875" style="5" customWidth="1"/>
    <col min="3" max="4" width="11.42578125" style="6"/>
    <col min="5" max="5" width="37.85546875" style="6" customWidth="1"/>
  </cols>
  <sheetData>
    <row r="1" spans="1:5" ht="51.75" customHeight="1" x14ac:dyDescent="0.25">
      <c r="A1" s="29" t="s">
        <v>9</v>
      </c>
      <c r="B1" s="30"/>
      <c r="C1" s="30"/>
      <c r="D1" s="30"/>
      <c r="E1" s="31"/>
    </row>
    <row r="2" spans="1:5" s="2" customFormat="1" ht="41.25" customHeight="1" x14ac:dyDescent="0.25">
      <c r="A2" s="35" t="s">
        <v>98</v>
      </c>
      <c r="B2" s="37" t="s">
        <v>104</v>
      </c>
      <c r="C2" s="39" t="s">
        <v>10</v>
      </c>
      <c r="D2" s="39"/>
      <c r="E2" s="40" t="s">
        <v>11</v>
      </c>
    </row>
    <row r="3" spans="1:5" s="2" customFormat="1" ht="41.25" customHeight="1" x14ac:dyDescent="0.25">
      <c r="A3" s="36"/>
      <c r="B3" s="38"/>
      <c r="C3" s="3" t="s">
        <v>12</v>
      </c>
      <c r="D3" s="4" t="s">
        <v>13</v>
      </c>
      <c r="E3" s="41"/>
    </row>
    <row r="4" spans="1:5" ht="41.25" customHeight="1" x14ac:dyDescent="0.25">
      <c r="A4" s="1" t="s">
        <v>64</v>
      </c>
      <c r="B4" s="1" t="s">
        <v>14</v>
      </c>
      <c r="C4" s="7" t="s">
        <v>12</v>
      </c>
      <c r="D4" s="7"/>
      <c r="E4" s="7"/>
    </row>
    <row r="5" spans="1:5" ht="159" customHeight="1" x14ac:dyDescent="0.25">
      <c r="A5" s="1" t="s">
        <v>80</v>
      </c>
      <c r="B5" s="1" t="s">
        <v>15</v>
      </c>
      <c r="C5" s="7" t="s">
        <v>12</v>
      </c>
      <c r="D5" s="7"/>
      <c r="E5" s="12" t="s">
        <v>231</v>
      </c>
    </row>
    <row r="6" spans="1:5" ht="45.95" customHeight="1" x14ac:dyDescent="0.25">
      <c r="A6" s="1" t="s">
        <v>81</v>
      </c>
      <c r="B6" s="1" t="s">
        <v>62</v>
      </c>
      <c r="C6" s="7" t="s">
        <v>12</v>
      </c>
      <c r="D6" s="7"/>
      <c r="E6" s="7" t="s">
        <v>232</v>
      </c>
    </row>
    <row r="7" spans="1:5" ht="108.95" customHeight="1" x14ac:dyDescent="0.25">
      <c r="A7" s="7" t="s">
        <v>17</v>
      </c>
      <c r="B7" s="7" t="s">
        <v>16</v>
      </c>
      <c r="C7" s="7" t="s">
        <v>12</v>
      </c>
      <c r="D7" s="7"/>
      <c r="E7" s="12"/>
    </row>
    <row r="8" spans="1:5" ht="87" customHeight="1" x14ac:dyDescent="0.25">
      <c r="A8" s="7" t="s">
        <v>18</v>
      </c>
      <c r="B8" s="7" t="s">
        <v>16</v>
      </c>
      <c r="C8" s="7" t="s">
        <v>12</v>
      </c>
      <c r="D8" s="7"/>
      <c r="E8" s="11"/>
    </row>
    <row r="9" spans="1:5" ht="41.25" customHeight="1" x14ac:dyDescent="0.25">
      <c r="A9" s="7" t="s">
        <v>19</v>
      </c>
      <c r="B9" s="7" t="s">
        <v>16</v>
      </c>
      <c r="C9" s="7" t="s">
        <v>12</v>
      </c>
      <c r="D9" s="7"/>
      <c r="E9" s="7"/>
    </row>
    <row r="10" spans="1:5" ht="41.25" customHeight="1" x14ac:dyDescent="0.25">
      <c r="A10" s="7" t="s">
        <v>20</v>
      </c>
      <c r="B10" s="7" t="s">
        <v>16</v>
      </c>
      <c r="C10" s="7" t="s">
        <v>12</v>
      </c>
      <c r="D10" s="7"/>
      <c r="E10" s="7"/>
    </row>
    <row r="11" spans="1:5" ht="41.25" customHeight="1" x14ac:dyDescent="0.25">
      <c r="A11" s="8" t="s">
        <v>65</v>
      </c>
      <c r="B11" s="7" t="s">
        <v>24</v>
      </c>
      <c r="C11" s="7" t="s">
        <v>12</v>
      </c>
      <c r="D11" s="7"/>
      <c r="E11" s="7"/>
    </row>
    <row r="12" spans="1:5" ht="41.25" customHeight="1" x14ac:dyDescent="0.25">
      <c r="A12" s="8" t="s">
        <v>66</v>
      </c>
      <c r="B12" s="7" t="s">
        <v>25</v>
      </c>
      <c r="C12" s="7" t="s">
        <v>12</v>
      </c>
      <c r="D12" s="7"/>
      <c r="E12" s="7"/>
    </row>
    <row r="13" spans="1:5" ht="41.25" customHeight="1" x14ac:dyDescent="0.25">
      <c r="A13" s="8" t="s">
        <v>21</v>
      </c>
      <c r="B13" s="7" t="s">
        <v>25</v>
      </c>
      <c r="C13" s="7" t="s">
        <v>12</v>
      </c>
      <c r="D13" s="7"/>
      <c r="E13" s="7"/>
    </row>
    <row r="14" spans="1:5" ht="41.25" customHeight="1" x14ac:dyDescent="0.25">
      <c r="A14" s="8" t="s">
        <v>22</v>
      </c>
      <c r="B14" s="7" t="s">
        <v>26</v>
      </c>
      <c r="C14" s="7" t="s">
        <v>12</v>
      </c>
      <c r="D14" s="7"/>
      <c r="E14" s="7"/>
    </row>
    <row r="15" spans="1:5" ht="55.5" customHeight="1" x14ac:dyDescent="0.25">
      <c r="A15" s="8" t="s">
        <v>55</v>
      </c>
      <c r="B15" s="7" t="s">
        <v>28</v>
      </c>
      <c r="C15" s="7" t="s">
        <v>12</v>
      </c>
      <c r="D15" s="7"/>
      <c r="E15" s="7" t="s">
        <v>233</v>
      </c>
    </row>
    <row r="16" spans="1:5" ht="41.25" customHeight="1" x14ac:dyDescent="0.25">
      <c r="A16" s="7" t="s">
        <v>23</v>
      </c>
      <c r="B16" s="7" t="s">
        <v>27</v>
      </c>
      <c r="C16" s="7" t="s">
        <v>12</v>
      </c>
      <c r="D16" s="7"/>
      <c r="E16" s="7"/>
    </row>
    <row r="17" spans="1:5" ht="41.25" customHeight="1" x14ac:dyDescent="0.25">
      <c r="A17" s="32" t="s">
        <v>29</v>
      </c>
      <c r="B17" s="33"/>
      <c r="C17" s="33"/>
      <c r="D17" s="33"/>
      <c r="E17" s="34"/>
    </row>
    <row r="18" spans="1:5" ht="41.25" customHeight="1" x14ac:dyDescent="0.25">
      <c r="A18" s="24" t="s">
        <v>61</v>
      </c>
      <c r="B18" s="25"/>
      <c r="C18" s="25"/>
      <c r="D18" s="25"/>
      <c r="E18" s="26"/>
    </row>
    <row r="19" spans="1:5" ht="164.25" customHeight="1" x14ac:dyDescent="0.25">
      <c r="A19" s="24" t="s">
        <v>235</v>
      </c>
      <c r="B19" s="25"/>
      <c r="C19" s="25"/>
      <c r="D19" s="25"/>
      <c r="E19" s="26"/>
    </row>
    <row r="20" spans="1:5" ht="159.75" customHeight="1" x14ac:dyDescent="0.25">
      <c r="A20" s="24" t="s">
        <v>234</v>
      </c>
      <c r="B20" s="25"/>
      <c r="C20" s="25"/>
      <c r="D20" s="25"/>
      <c r="E20" s="26"/>
    </row>
    <row r="21" spans="1:5" ht="53.1" customHeight="1" x14ac:dyDescent="0.25">
      <c r="A21" s="24" t="s">
        <v>67</v>
      </c>
      <c r="B21" s="27"/>
      <c r="C21" s="27"/>
      <c r="D21" s="27"/>
      <c r="E21" s="28"/>
    </row>
  </sheetData>
  <mergeCells count="10">
    <mergeCell ref="A18:E18"/>
    <mergeCell ref="A19:E19"/>
    <mergeCell ref="A20:E20"/>
    <mergeCell ref="A21:E21"/>
    <mergeCell ref="A1:E1"/>
    <mergeCell ref="A17:E17"/>
    <mergeCell ref="A2:A3"/>
    <mergeCell ref="B2:B3"/>
    <mergeCell ref="C2:D2"/>
    <mergeCell ref="E2:E3"/>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78"/>
  <sheetViews>
    <sheetView zoomScale="90" zoomScaleNormal="90" workbookViewId="0">
      <selection activeCell="F41" sqref="F41"/>
    </sheetView>
  </sheetViews>
  <sheetFormatPr baseColWidth="10" defaultRowHeight="15" x14ac:dyDescent="0.25"/>
  <cols>
    <col min="1" max="1" width="54.42578125" style="46" customWidth="1"/>
    <col min="2" max="2" width="73.85546875" style="46" customWidth="1"/>
    <col min="3" max="3" width="16.42578125" style="46" customWidth="1"/>
    <col min="4" max="4" width="48.85546875" style="46" customWidth="1"/>
    <col min="5" max="5" width="37.28515625" style="46" customWidth="1"/>
    <col min="6" max="6" width="59.140625" style="46" customWidth="1"/>
    <col min="7" max="16384" width="11.42578125" style="46"/>
  </cols>
  <sheetData>
    <row r="1" spans="1:6" ht="54" customHeight="1" x14ac:dyDescent="0.25">
      <c r="A1" s="59" t="s">
        <v>30</v>
      </c>
      <c r="B1" s="60"/>
      <c r="C1" s="60"/>
      <c r="D1" s="61"/>
    </row>
    <row r="2" spans="1:6" ht="16.5" customHeight="1" x14ac:dyDescent="0.25">
      <c r="A2" s="62"/>
      <c r="B2" s="18"/>
    </row>
    <row r="3" spans="1:6" ht="20.25" customHeight="1" x14ac:dyDescent="0.25">
      <c r="A3" s="63"/>
      <c r="B3" s="19"/>
      <c r="C3" s="13" t="s">
        <v>101</v>
      </c>
    </row>
    <row r="4" spans="1:6" ht="33" customHeight="1" x14ac:dyDescent="0.25">
      <c r="A4" s="63"/>
      <c r="B4" s="9"/>
      <c r="C4" s="14" t="s">
        <v>100</v>
      </c>
    </row>
    <row r="5" spans="1:6" ht="29.1" customHeight="1" x14ac:dyDescent="0.25">
      <c r="A5" s="64"/>
      <c r="B5" s="9"/>
      <c r="C5" s="15" t="s">
        <v>99</v>
      </c>
    </row>
    <row r="6" spans="1:6" s="21" customFormat="1" ht="57" customHeight="1" x14ac:dyDescent="0.25">
      <c r="A6" s="65" t="s">
        <v>112</v>
      </c>
      <c r="B6" s="65" t="s">
        <v>111</v>
      </c>
      <c r="C6" s="66" t="s">
        <v>83</v>
      </c>
      <c r="D6" s="66" t="s">
        <v>102</v>
      </c>
      <c r="E6" s="66" t="s">
        <v>82</v>
      </c>
      <c r="F6" s="66" t="s">
        <v>227</v>
      </c>
    </row>
    <row r="7" spans="1:6" s="21" customFormat="1" ht="39.75" customHeight="1" x14ac:dyDescent="0.25">
      <c r="A7" s="67" t="s">
        <v>105</v>
      </c>
      <c r="B7" s="68"/>
      <c r="C7" s="68"/>
      <c r="D7" s="69"/>
      <c r="E7" s="70"/>
      <c r="F7" s="70"/>
    </row>
    <row r="8" spans="1:6" s="21" customFormat="1" ht="111" customHeight="1" x14ac:dyDescent="0.25">
      <c r="A8" s="17" t="s">
        <v>84</v>
      </c>
      <c r="B8" s="17" t="s">
        <v>116</v>
      </c>
      <c r="C8" s="23">
        <v>2</v>
      </c>
      <c r="D8" s="17" t="s">
        <v>133</v>
      </c>
      <c r="E8" s="17"/>
      <c r="F8" s="17"/>
    </row>
    <row r="9" spans="1:6" s="21" customFormat="1" ht="134.25" customHeight="1" x14ac:dyDescent="0.25">
      <c r="A9" s="17" t="s">
        <v>85</v>
      </c>
      <c r="B9" s="17" t="s">
        <v>94</v>
      </c>
      <c r="C9" s="23">
        <v>2</v>
      </c>
      <c r="D9" s="17" t="s">
        <v>135</v>
      </c>
      <c r="E9" s="17"/>
      <c r="F9" s="17"/>
    </row>
    <row r="10" spans="1:6" s="21" customFormat="1" ht="109.5" customHeight="1" x14ac:dyDescent="0.25">
      <c r="A10" s="17" t="s">
        <v>69</v>
      </c>
      <c r="B10" s="17" t="s">
        <v>70</v>
      </c>
      <c r="C10" s="23">
        <v>2</v>
      </c>
      <c r="D10" s="17" t="s">
        <v>134</v>
      </c>
      <c r="E10" s="17"/>
      <c r="F10" s="17"/>
    </row>
    <row r="11" spans="1:6" s="72" customFormat="1" ht="41.25" customHeight="1" x14ac:dyDescent="0.25">
      <c r="A11" s="67" t="s">
        <v>106</v>
      </c>
      <c r="B11" s="68"/>
      <c r="C11" s="68"/>
      <c r="D11" s="69"/>
      <c r="E11" s="71"/>
      <c r="F11" s="71"/>
    </row>
    <row r="12" spans="1:6" s="21" customFormat="1" ht="102.95" customHeight="1" x14ac:dyDescent="0.25">
      <c r="A12" s="21" t="s">
        <v>87</v>
      </c>
      <c r="B12" s="17" t="s">
        <v>95</v>
      </c>
      <c r="C12" s="23">
        <v>2</v>
      </c>
      <c r="D12" s="17" t="s">
        <v>136</v>
      </c>
      <c r="E12" s="17"/>
      <c r="F12" s="17"/>
    </row>
    <row r="13" spans="1:6" s="21" customFormat="1" ht="170.25" customHeight="1" x14ac:dyDescent="0.25">
      <c r="A13" s="17" t="s">
        <v>78</v>
      </c>
      <c r="B13" s="73" t="s">
        <v>86</v>
      </c>
      <c r="C13" s="23">
        <v>2</v>
      </c>
      <c r="D13" s="17" t="s">
        <v>218</v>
      </c>
      <c r="E13" s="17"/>
      <c r="F13" s="17"/>
    </row>
    <row r="14" spans="1:6" s="21" customFormat="1" ht="93" customHeight="1" x14ac:dyDescent="0.25">
      <c r="A14" s="17" t="s">
        <v>54</v>
      </c>
      <c r="B14" s="17" t="s">
        <v>113</v>
      </c>
      <c r="C14" s="23">
        <v>2</v>
      </c>
      <c r="D14" s="17" t="s">
        <v>137</v>
      </c>
      <c r="E14" s="17"/>
      <c r="F14" s="17"/>
    </row>
    <row r="15" spans="1:6" s="21" customFormat="1" ht="183.75" customHeight="1" x14ac:dyDescent="0.25">
      <c r="A15" s="17" t="s">
        <v>53</v>
      </c>
      <c r="B15" s="17" t="s">
        <v>238</v>
      </c>
      <c r="C15" s="23">
        <v>2</v>
      </c>
      <c r="D15" s="17" t="s">
        <v>219</v>
      </c>
      <c r="E15" s="17" t="s">
        <v>225</v>
      </c>
      <c r="F15" s="74" t="s">
        <v>228</v>
      </c>
    </row>
    <row r="16" spans="1:6" s="21" customFormat="1" ht="100.5" customHeight="1" x14ac:dyDescent="0.25">
      <c r="A16" s="17" t="s">
        <v>71</v>
      </c>
      <c r="B16" s="17" t="s">
        <v>117</v>
      </c>
      <c r="C16" s="23">
        <v>2</v>
      </c>
      <c r="D16" s="17" t="s">
        <v>134</v>
      </c>
      <c r="E16" s="17"/>
      <c r="F16" s="17"/>
    </row>
    <row r="17" spans="1:6" s="21" customFormat="1" ht="203.25" customHeight="1" x14ac:dyDescent="0.25">
      <c r="A17" s="17" t="s">
        <v>88</v>
      </c>
      <c r="B17" s="17" t="s">
        <v>120</v>
      </c>
      <c r="C17" s="23">
        <v>2</v>
      </c>
      <c r="D17" s="17" t="s">
        <v>138</v>
      </c>
      <c r="E17" s="17"/>
      <c r="F17" s="17"/>
    </row>
    <row r="18" spans="1:6" s="21" customFormat="1" ht="69.75" customHeight="1" x14ac:dyDescent="0.25">
      <c r="A18" s="17" t="s">
        <v>90</v>
      </c>
      <c r="B18" s="17" t="s">
        <v>96</v>
      </c>
      <c r="C18" s="75"/>
      <c r="D18" s="75"/>
      <c r="E18" s="75"/>
      <c r="F18" s="75"/>
    </row>
    <row r="19" spans="1:6" s="21" customFormat="1" ht="46.5" customHeight="1" x14ac:dyDescent="0.25">
      <c r="A19" s="67" t="s">
        <v>107</v>
      </c>
      <c r="B19" s="68"/>
      <c r="C19" s="68"/>
      <c r="D19" s="69"/>
      <c r="E19" s="17"/>
      <c r="F19" s="17"/>
    </row>
    <row r="20" spans="1:6" s="21" customFormat="1" ht="167.25" customHeight="1" x14ac:dyDescent="0.25">
      <c r="A20" s="17" t="s">
        <v>52</v>
      </c>
      <c r="B20" s="17" t="s">
        <v>239</v>
      </c>
      <c r="C20" s="23">
        <v>2</v>
      </c>
      <c r="D20" s="17" t="s">
        <v>226</v>
      </c>
      <c r="E20" s="17"/>
      <c r="F20" s="17"/>
    </row>
    <row r="21" spans="1:6" s="21" customFormat="1" ht="66" customHeight="1" x14ac:dyDescent="0.25">
      <c r="A21" s="17" t="s">
        <v>56</v>
      </c>
      <c r="B21" s="17" t="s">
        <v>76</v>
      </c>
      <c r="C21" s="23">
        <v>2</v>
      </c>
      <c r="D21" s="17" t="s">
        <v>139</v>
      </c>
      <c r="E21" s="17"/>
      <c r="F21" s="17"/>
    </row>
    <row r="22" spans="1:6" s="21" customFormat="1" ht="63" customHeight="1" x14ac:dyDescent="0.25">
      <c r="A22" s="17" t="s">
        <v>91</v>
      </c>
      <c r="B22" s="17" t="s">
        <v>114</v>
      </c>
      <c r="C22" s="75"/>
      <c r="D22" s="75"/>
      <c r="E22" s="75"/>
      <c r="F22" s="75"/>
    </row>
    <row r="23" spans="1:6" s="77" customFormat="1" ht="36.75" customHeight="1" x14ac:dyDescent="0.25">
      <c r="A23" s="67" t="s">
        <v>108</v>
      </c>
      <c r="B23" s="68"/>
      <c r="C23" s="68"/>
      <c r="D23" s="69"/>
      <c r="E23" s="76"/>
      <c r="F23" s="76"/>
    </row>
    <row r="24" spans="1:6" s="21" customFormat="1" ht="190.5" customHeight="1" x14ac:dyDescent="0.25">
      <c r="A24" s="17" t="s">
        <v>51</v>
      </c>
      <c r="B24" s="17" t="s">
        <v>240</v>
      </c>
      <c r="C24" s="23">
        <v>2</v>
      </c>
      <c r="D24" s="17" t="s">
        <v>140</v>
      </c>
      <c r="E24" s="17"/>
      <c r="F24" s="17"/>
    </row>
    <row r="25" spans="1:6" s="21" customFormat="1" ht="172.5" customHeight="1" x14ac:dyDescent="0.25">
      <c r="A25" s="17" t="s">
        <v>50</v>
      </c>
      <c r="B25" s="17" t="s">
        <v>97</v>
      </c>
      <c r="C25" s="23">
        <v>2</v>
      </c>
      <c r="D25" s="17" t="s">
        <v>141</v>
      </c>
      <c r="E25" s="17"/>
      <c r="F25" s="17"/>
    </row>
    <row r="26" spans="1:6" s="21" customFormat="1" ht="87" customHeight="1" x14ac:dyDescent="0.25">
      <c r="A26" s="17" t="s">
        <v>59</v>
      </c>
      <c r="B26" s="20" t="s">
        <v>74</v>
      </c>
      <c r="C26" s="23">
        <v>2</v>
      </c>
      <c r="D26" s="17" t="s">
        <v>143</v>
      </c>
      <c r="E26" s="17" t="s">
        <v>142</v>
      </c>
      <c r="F26" s="17" t="s">
        <v>229</v>
      </c>
    </row>
    <row r="27" spans="1:6" s="21" customFormat="1" ht="71.25" customHeight="1" x14ac:dyDescent="0.25">
      <c r="A27" s="17" t="s">
        <v>75</v>
      </c>
      <c r="B27" s="22" t="s">
        <v>118</v>
      </c>
      <c r="C27" s="23">
        <v>2</v>
      </c>
      <c r="D27" s="17" t="s">
        <v>144</v>
      </c>
      <c r="E27" s="17"/>
      <c r="F27" s="17"/>
    </row>
    <row r="28" spans="1:6" s="21" customFormat="1" ht="37.5" customHeight="1" x14ac:dyDescent="0.25">
      <c r="A28" s="67" t="s">
        <v>109</v>
      </c>
      <c r="B28" s="68"/>
      <c r="C28" s="68"/>
      <c r="D28" s="69"/>
      <c r="E28" s="70"/>
      <c r="F28" s="70"/>
    </row>
    <row r="29" spans="1:6" s="21" customFormat="1" ht="75.75" customHeight="1" x14ac:dyDescent="0.25">
      <c r="A29" s="17" t="s">
        <v>31</v>
      </c>
      <c r="B29" s="17" t="s">
        <v>73</v>
      </c>
      <c r="C29" s="23">
        <v>2</v>
      </c>
      <c r="D29" s="17" t="s">
        <v>145</v>
      </c>
      <c r="E29" s="17"/>
      <c r="F29" s="17"/>
    </row>
    <row r="30" spans="1:6" s="21" customFormat="1" ht="120" customHeight="1" x14ac:dyDescent="0.25">
      <c r="A30" s="17" t="s">
        <v>57</v>
      </c>
      <c r="B30" s="17" t="s">
        <v>115</v>
      </c>
      <c r="C30" s="23">
        <v>2</v>
      </c>
      <c r="D30" s="17" t="s">
        <v>220</v>
      </c>
      <c r="E30" s="17"/>
      <c r="F30" s="17"/>
    </row>
    <row r="31" spans="1:6" s="21" customFormat="1" ht="160.5" customHeight="1" x14ac:dyDescent="0.25">
      <c r="A31" s="17" t="s">
        <v>89</v>
      </c>
      <c r="B31" s="17" t="s">
        <v>119</v>
      </c>
      <c r="C31" s="23">
        <v>2</v>
      </c>
      <c r="D31" s="17" t="s">
        <v>221</v>
      </c>
      <c r="E31" s="17" t="s">
        <v>222</v>
      </c>
      <c r="F31" s="17" t="s">
        <v>230</v>
      </c>
    </row>
    <row r="32" spans="1:6" s="21" customFormat="1" ht="75" x14ac:dyDescent="0.25">
      <c r="A32" s="17" t="s">
        <v>92</v>
      </c>
      <c r="B32" s="17" t="s">
        <v>72</v>
      </c>
      <c r="C32" s="75"/>
      <c r="D32" s="75"/>
      <c r="E32" s="75"/>
      <c r="F32" s="75"/>
    </row>
    <row r="33" spans="1:6" s="21" customFormat="1" x14ac:dyDescent="0.25">
      <c r="A33" s="17"/>
      <c r="B33" s="17"/>
      <c r="C33" s="17"/>
      <c r="D33" s="17"/>
      <c r="E33" s="17"/>
      <c r="F33" s="17"/>
    </row>
    <row r="34" spans="1:6" s="21" customFormat="1" ht="32.25" customHeight="1" x14ac:dyDescent="0.25">
      <c r="A34" s="67" t="s">
        <v>110</v>
      </c>
      <c r="B34" s="68"/>
      <c r="C34" s="68"/>
      <c r="D34" s="69"/>
      <c r="E34" s="70"/>
      <c r="F34" s="70"/>
    </row>
    <row r="35" spans="1:6" s="21" customFormat="1" ht="47.1" customHeight="1" x14ac:dyDescent="0.25">
      <c r="A35" s="17" t="s">
        <v>93</v>
      </c>
      <c r="B35" s="17"/>
      <c r="C35" s="75"/>
      <c r="D35" s="75"/>
      <c r="E35" s="75"/>
      <c r="F35" s="75"/>
    </row>
    <row r="36" spans="1:6" s="21" customFormat="1" ht="18" customHeight="1" x14ac:dyDescent="0.25">
      <c r="A36" s="78"/>
      <c r="B36" s="17"/>
      <c r="C36" s="17"/>
      <c r="D36" s="17"/>
      <c r="E36" s="79"/>
      <c r="F36" s="79"/>
    </row>
    <row r="37" spans="1:6" s="21" customFormat="1" ht="33" customHeight="1" x14ac:dyDescent="0.25">
      <c r="A37" s="80" t="s">
        <v>32</v>
      </c>
      <c r="B37" s="81"/>
      <c r="C37" s="81"/>
      <c r="D37" s="81"/>
      <c r="E37" s="82"/>
    </row>
    <row r="38" spans="1:6" s="21" customFormat="1" ht="39" customHeight="1" x14ac:dyDescent="0.25">
      <c r="A38" s="16" t="s">
        <v>224</v>
      </c>
      <c r="B38" s="83"/>
      <c r="C38" s="16">
        <v>36</v>
      </c>
      <c r="D38" s="84" t="s">
        <v>242</v>
      </c>
      <c r="E38" s="85"/>
    </row>
    <row r="39" spans="1:6" s="21" customFormat="1" ht="84" customHeight="1" x14ac:dyDescent="0.25">
      <c r="A39" s="86" t="s">
        <v>33</v>
      </c>
      <c r="B39" s="87" t="s">
        <v>146</v>
      </c>
      <c r="C39" s="88"/>
      <c r="D39" s="88"/>
      <c r="E39" s="89"/>
    </row>
    <row r="40" spans="1:6" s="21" customFormat="1" ht="82.5" customHeight="1" x14ac:dyDescent="0.25">
      <c r="A40" s="90"/>
      <c r="B40" s="87" t="s">
        <v>223</v>
      </c>
      <c r="C40" s="88"/>
      <c r="D40" s="88"/>
      <c r="E40" s="89"/>
    </row>
    <row r="41" spans="1:6" s="21" customFormat="1" ht="164.25" customHeight="1" x14ac:dyDescent="0.25">
      <c r="A41" s="91"/>
      <c r="B41" s="92" t="s">
        <v>244</v>
      </c>
      <c r="C41" s="93"/>
      <c r="D41" s="93"/>
      <c r="E41" s="94"/>
    </row>
    <row r="42" spans="1:6" s="21" customFormat="1" ht="34.5" customHeight="1" x14ac:dyDescent="0.25">
      <c r="A42" s="80" t="s">
        <v>34</v>
      </c>
      <c r="B42" s="81"/>
      <c r="C42" s="81"/>
      <c r="D42" s="81"/>
      <c r="E42" s="82"/>
    </row>
    <row r="43" spans="1:6" s="21" customFormat="1" ht="60.75" customHeight="1" x14ac:dyDescent="0.25">
      <c r="A43" s="16" t="s">
        <v>35</v>
      </c>
      <c r="B43" s="42" t="s">
        <v>241</v>
      </c>
      <c r="C43" s="43"/>
      <c r="D43" s="43"/>
      <c r="E43" s="44"/>
    </row>
    <row r="44" spans="1:6" s="21" customFormat="1" ht="114" customHeight="1" x14ac:dyDescent="0.25">
      <c r="A44" s="16" t="s">
        <v>36</v>
      </c>
      <c r="B44" s="42" t="s">
        <v>243</v>
      </c>
      <c r="C44" s="43"/>
      <c r="D44" s="43"/>
      <c r="E44" s="44"/>
    </row>
    <row r="45" spans="1:6" s="21" customFormat="1" ht="42.75" customHeight="1" x14ac:dyDescent="0.25">
      <c r="A45" s="16" t="s">
        <v>58</v>
      </c>
      <c r="B45" s="42" t="s">
        <v>68</v>
      </c>
      <c r="C45" s="43"/>
      <c r="D45" s="43"/>
      <c r="E45" s="44"/>
    </row>
    <row r="46" spans="1:6" s="21" customFormat="1" x14ac:dyDescent="0.25"/>
    <row r="47" spans="1:6" s="21" customFormat="1" x14ac:dyDescent="0.25"/>
    <row r="48" spans="1:6" s="21" customFormat="1" x14ac:dyDescent="0.25"/>
    <row r="49" s="21" customFormat="1" x14ac:dyDescent="0.25"/>
    <row r="50" s="21" customFormat="1" x14ac:dyDescent="0.25"/>
    <row r="51" s="21" customFormat="1" x14ac:dyDescent="0.25"/>
    <row r="52" s="21" customFormat="1" x14ac:dyDescent="0.25"/>
    <row r="53" s="21" customFormat="1" x14ac:dyDescent="0.25"/>
    <row r="54" s="21" customFormat="1" x14ac:dyDescent="0.25"/>
    <row r="55" s="21" customFormat="1" x14ac:dyDescent="0.25"/>
    <row r="56" s="21" customFormat="1" x14ac:dyDescent="0.25"/>
    <row r="57" s="21" customFormat="1" x14ac:dyDescent="0.25"/>
    <row r="58" s="21" customFormat="1" x14ac:dyDescent="0.25"/>
    <row r="59" s="21" customFormat="1" x14ac:dyDescent="0.25"/>
    <row r="60" s="21" customFormat="1" x14ac:dyDescent="0.25"/>
    <row r="61" s="21" customFormat="1" x14ac:dyDescent="0.25"/>
    <row r="62" s="21" customFormat="1" x14ac:dyDescent="0.25"/>
    <row r="63" s="21" customFormat="1" x14ac:dyDescent="0.25"/>
    <row r="64" s="21" customFormat="1" x14ac:dyDescent="0.25"/>
    <row r="65" s="21" customFormat="1" x14ac:dyDescent="0.25"/>
    <row r="66" s="21" customFormat="1" x14ac:dyDescent="0.25"/>
    <row r="67" s="21" customFormat="1" x14ac:dyDescent="0.25"/>
    <row r="68" s="21" customFormat="1" x14ac:dyDescent="0.25"/>
    <row r="69" s="21" customFormat="1" x14ac:dyDescent="0.25"/>
    <row r="70" s="21" customFormat="1" x14ac:dyDescent="0.25"/>
    <row r="71" s="21" customFormat="1" x14ac:dyDescent="0.25"/>
    <row r="72" s="21" customFormat="1" x14ac:dyDescent="0.25"/>
    <row r="73" s="95" customFormat="1" x14ac:dyDescent="0.25"/>
    <row r="74" s="95" customFormat="1" x14ac:dyDescent="0.25"/>
    <row r="75" s="95" customFormat="1" x14ac:dyDescent="0.25"/>
    <row r="76" s="95" customFormat="1" x14ac:dyDescent="0.25"/>
    <row r="77" s="95" customFormat="1" x14ac:dyDescent="0.25"/>
    <row r="78" s="95" customFormat="1" x14ac:dyDescent="0.25"/>
  </sheetData>
  <mergeCells count="17">
    <mergeCell ref="A1:D1"/>
    <mergeCell ref="A7:D7"/>
    <mergeCell ref="A11:D11"/>
    <mergeCell ref="B43:E43"/>
    <mergeCell ref="A37:E37"/>
    <mergeCell ref="A19:D19"/>
    <mergeCell ref="A23:D23"/>
    <mergeCell ref="A28:D28"/>
    <mergeCell ref="A34:D34"/>
    <mergeCell ref="B44:E44"/>
    <mergeCell ref="B45:E45"/>
    <mergeCell ref="A42:E42"/>
    <mergeCell ref="D38:E38"/>
    <mergeCell ref="B39:E39"/>
    <mergeCell ref="A39:A41"/>
    <mergeCell ref="B40:E40"/>
    <mergeCell ref="B41:E41"/>
  </mergeCells>
  <pageMargins left="0.7" right="0.7" top="0.75" bottom="0.75" header="0.3" footer="0.3"/>
  <pageSetup paperSize="9" scale="41"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2"/>
  <sheetViews>
    <sheetView tabSelected="1" workbookViewId="0">
      <selection activeCell="C3" sqref="C3"/>
    </sheetView>
  </sheetViews>
  <sheetFormatPr baseColWidth="10" defaultRowHeight="15" x14ac:dyDescent="0.25"/>
  <cols>
    <col min="1" max="1" width="37.28515625" style="95" customWidth="1"/>
    <col min="2" max="2" width="24.140625" style="46" customWidth="1"/>
    <col min="3" max="4" width="13.28515625" style="46" customWidth="1"/>
    <col min="5" max="5" width="18" style="46" customWidth="1"/>
    <col min="6" max="6" width="65.85546875" style="46" customWidth="1"/>
    <col min="7" max="7" width="57" style="46" customWidth="1"/>
    <col min="8" max="8" width="34.5703125" style="46" customWidth="1"/>
    <col min="9" max="9" width="27.85546875" style="46" customWidth="1"/>
    <col min="10" max="10" width="67.5703125" style="46" customWidth="1"/>
    <col min="11" max="11" width="30" style="46" customWidth="1"/>
    <col min="12" max="12" width="35.85546875" style="46" customWidth="1"/>
    <col min="13" max="16384" width="11.42578125" style="46"/>
  </cols>
  <sheetData>
    <row r="1" spans="1:12" s="46" customFormat="1" ht="56.25" customHeight="1" x14ac:dyDescent="0.25">
      <c r="A1" s="10" t="s">
        <v>40</v>
      </c>
      <c r="B1" s="10" t="s">
        <v>121</v>
      </c>
      <c r="C1" s="10" t="s">
        <v>42</v>
      </c>
      <c r="D1" s="10" t="s">
        <v>43</v>
      </c>
      <c r="E1" s="10" t="s">
        <v>44</v>
      </c>
      <c r="F1" s="10" t="s">
        <v>49</v>
      </c>
      <c r="G1" s="10" t="s">
        <v>45</v>
      </c>
      <c r="H1" s="10" t="s">
        <v>183</v>
      </c>
      <c r="I1" s="10" t="s">
        <v>48</v>
      </c>
      <c r="J1" s="10" t="s">
        <v>46</v>
      </c>
      <c r="K1" s="10" t="s">
        <v>77</v>
      </c>
      <c r="L1" s="10" t="s">
        <v>47</v>
      </c>
    </row>
    <row r="2" spans="1:12" s="46" customFormat="1" ht="27.75" customHeight="1" x14ac:dyDescent="0.25">
      <c r="A2" s="96" t="s">
        <v>147</v>
      </c>
      <c r="B2" s="97"/>
      <c r="C2" s="97"/>
      <c r="D2" s="97"/>
      <c r="E2" s="97"/>
      <c r="F2" s="97"/>
      <c r="G2" s="97"/>
      <c r="H2" s="97"/>
      <c r="I2" s="97"/>
      <c r="J2" s="97"/>
      <c r="K2" s="97"/>
      <c r="L2" s="98"/>
    </row>
    <row r="3" spans="1:12" s="46" customFormat="1" ht="357" x14ac:dyDescent="0.25">
      <c r="A3" s="17" t="s">
        <v>148</v>
      </c>
      <c r="B3" s="99">
        <v>2500000</v>
      </c>
      <c r="C3" s="100"/>
      <c r="D3" s="100"/>
      <c r="E3" s="101">
        <f>2500000/4453530</f>
        <v>0.56135245524336874</v>
      </c>
      <c r="F3" s="17" t="s">
        <v>149</v>
      </c>
      <c r="G3" s="17" t="s">
        <v>150</v>
      </c>
      <c r="H3" s="17" t="s">
        <v>151</v>
      </c>
      <c r="I3" s="17" t="s">
        <v>152</v>
      </c>
      <c r="J3" s="102" t="s">
        <v>153</v>
      </c>
      <c r="K3" s="17" t="s">
        <v>154</v>
      </c>
      <c r="L3" s="17" t="s">
        <v>155</v>
      </c>
    </row>
    <row r="4" spans="1:12" s="46" customFormat="1" ht="332.25" customHeight="1" x14ac:dyDescent="0.25">
      <c r="A4" s="17" t="s">
        <v>156</v>
      </c>
      <c r="B4" s="99">
        <v>550000</v>
      </c>
      <c r="C4" s="100"/>
      <c r="D4" s="100"/>
      <c r="E4" s="101">
        <f>B4/4453530</f>
        <v>0.12349754015354113</v>
      </c>
      <c r="F4" s="17" t="s">
        <v>158</v>
      </c>
      <c r="G4" s="17" t="s">
        <v>157</v>
      </c>
      <c r="H4" s="17" t="s">
        <v>159</v>
      </c>
      <c r="I4" s="17" t="s">
        <v>152</v>
      </c>
      <c r="J4" s="17" t="s">
        <v>160</v>
      </c>
      <c r="K4" s="17" t="s">
        <v>161</v>
      </c>
      <c r="L4" s="17" t="s">
        <v>162</v>
      </c>
    </row>
    <row r="5" spans="1:12" s="46" customFormat="1" x14ac:dyDescent="0.25">
      <c r="A5" s="17"/>
      <c r="B5" s="99"/>
      <c r="C5" s="99"/>
      <c r="D5" s="100"/>
      <c r="E5" s="101"/>
      <c r="F5" s="100"/>
      <c r="G5" s="17"/>
      <c r="H5" s="17"/>
      <c r="I5" s="17"/>
      <c r="J5" s="100"/>
      <c r="K5" s="100"/>
      <c r="L5" s="103"/>
    </row>
    <row r="6" spans="1:12" s="46" customFormat="1" x14ac:dyDescent="0.25">
      <c r="A6" s="17"/>
      <c r="B6" s="100"/>
      <c r="C6" s="100"/>
      <c r="D6" s="100"/>
      <c r="E6" s="100"/>
      <c r="F6" s="100"/>
      <c r="G6" s="100"/>
      <c r="H6" s="100"/>
      <c r="I6" s="100"/>
      <c r="J6" s="100"/>
      <c r="K6" s="100"/>
      <c r="L6" s="103"/>
    </row>
    <row r="7" spans="1:12" s="46" customFormat="1" x14ac:dyDescent="0.25">
      <c r="A7" s="100"/>
      <c r="B7" s="100"/>
      <c r="C7" s="100"/>
      <c r="D7" s="100"/>
      <c r="E7" s="100"/>
      <c r="F7" s="100"/>
      <c r="G7" s="100"/>
      <c r="H7" s="100"/>
      <c r="I7" s="100"/>
      <c r="J7" s="100"/>
      <c r="K7" s="100"/>
      <c r="L7" s="103"/>
    </row>
    <row r="8" spans="1:12" s="46" customFormat="1" ht="45" x14ac:dyDescent="0.25">
      <c r="A8" s="96" t="s">
        <v>168</v>
      </c>
      <c r="B8" s="97"/>
      <c r="C8" s="97"/>
      <c r="D8" s="97"/>
      <c r="E8" s="97"/>
      <c r="F8" s="97"/>
      <c r="G8" s="97"/>
      <c r="H8" s="97"/>
      <c r="I8" s="97"/>
      <c r="J8" s="97"/>
      <c r="K8" s="97"/>
      <c r="L8" s="98"/>
    </row>
    <row r="9" spans="1:12" s="46" customFormat="1" ht="315" x14ac:dyDescent="0.25">
      <c r="A9" s="17" t="s">
        <v>167</v>
      </c>
      <c r="B9" s="99"/>
      <c r="C9" s="99">
        <v>700000</v>
      </c>
      <c r="D9" s="100"/>
      <c r="E9" s="101">
        <f>C9/2408694</f>
        <v>0.2906139177496187</v>
      </c>
      <c r="F9" s="100" t="s">
        <v>163</v>
      </c>
      <c r="G9" s="17" t="s">
        <v>166</v>
      </c>
      <c r="H9" s="17" t="s">
        <v>164</v>
      </c>
      <c r="I9" s="17" t="s">
        <v>165</v>
      </c>
      <c r="J9" s="17" t="s">
        <v>169</v>
      </c>
      <c r="K9" s="17" t="s">
        <v>170</v>
      </c>
      <c r="L9" s="17" t="s">
        <v>171</v>
      </c>
    </row>
    <row r="10" spans="1:12" s="46" customFormat="1" ht="357" x14ac:dyDescent="0.25">
      <c r="A10" s="17" t="s">
        <v>172</v>
      </c>
      <c r="B10" s="99">
        <v>800000</v>
      </c>
      <c r="C10" s="100"/>
      <c r="D10" s="100"/>
      <c r="E10" s="101">
        <f>B10/4453530</f>
        <v>0.17963278567787799</v>
      </c>
      <c r="F10" s="17" t="s">
        <v>173</v>
      </c>
      <c r="G10" s="102" t="s">
        <v>174</v>
      </c>
      <c r="H10" s="17" t="s">
        <v>175</v>
      </c>
      <c r="I10" s="17" t="s">
        <v>177</v>
      </c>
      <c r="J10" s="17" t="s">
        <v>176</v>
      </c>
      <c r="K10" s="17" t="s">
        <v>178</v>
      </c>
      <c r="L10" s="17" t="s">
        <v>179</v>
      </c>
    </row>
    <row r="11" spans="1:12" s="46" customFormat="1" ht="405" x14ac:dyDescent="0.25">
      <c r="A11" s="17" t="s">
        <v>180</v>
      </c>
      <c r="B11" s="99">
        <v>500000</v>
      </c>
      <c r="C11" s="100"/>
      <c r="D11" s="100"/>
      <c r="E11" s="101">
        <f>B11/4453530</f>
        <v>0.11227049104867375</v>
      </c>
      <c r="F11" s="17" t="s">
        <v>181</v>
      </c>
      <c r="G11" s="17" t="s">
        <v>182</v>
      </c>
      <c r="H11" s="17" t="s">
        <v>175</v>
      </c>
      <c r="I11" s="17" t="s">
        <v>165</v>
      </c>
      <c r="J11" s="17" t="s">
        <v>186</v>
      </c>
      <c r="K11" s="17" t="s">
        <v>184</v>
      </c>
      <c r="L11" s="17" t="s">
        <v>185</v>
      </c>
    </row>
    <row r="12" spans="1:12" s="46" customFormat="1" ht="30" x14ac:dyDescent="0.25">
      <c r="A12" s="96" t="s">
        <v>188</v>
      </c>
      <c r="B12" s="97"/>
      <c r="C12" s="97"/>
      <c r="D12" s="97"/>
      <c r="E12" s="97"/>
      <c r="F12" s="97"/>
      <c r="G12" s="97"/>
      <c r="H12" s="97"/>
      <c r="I12" s="97"/>
      <c r="J12" s="97"/>
      <c r="K12" s="97"/>
      <c r="L12" s="98"/>
    </row>
    <row r="13" spans="1:12" s="46" customFormat="1" ht="409.5" x14ac:dyDescent="0.25">
      <c r="A13" s="17" t="s">
        <v>187</v>
      </c>
      <c r="B13" s="100"/>
      <c r="C13" s="99">
        <v>800000</v>
      </c>
      <c r="D13" s="100"/>
      <c r="E13" s="101">
        <f>C13/2408694</f>
        <v>0.33213019171384989</v>
      </c>
      <c r="F13" s="17" t="s">
        <v>189</v>
      </c>
      <c r="G13" s="17" t="s">
        <v>190</v>
      </c>
      <c r="H13" s="17" t="s">
        <v>175</v>
      </c>
      <c r="I13" s="17" t="s">
        <v>165</v>
      </c>
      <c r="J13" s="17" t="s">
        <v>191</v>
      </c>
      <c r="K13" s="17" t="s">
        <v>192</v>
      </c>
      <c r="L13" s="17" t="s">
        <v>193</v>
      </c>
    </row>
    <row r="14" spans="1:12" s="46" customFormat="1" ht="395.25" x14ac:dyDescent="0.25">
      <c r="A14" s="17" t="s">
        <v>194</v>
      </c>
      <c r="B14" s="100"/>
      <c r="C14" s="104">
        <v>200000</v>
      </c>
      <c r="D14" s="17"/>
      <c r="E14" s="105">
        <f>C14/2408694</f>
        <v>8.3032547928462472E-2</v>
      </c>
      <c r="F14" s="17" t="s">
        <v>195</v>
      </c>
      <c r="G14" s="17" t="s">
        <v>196</v>
      </c>
      <c r="H14" s="17" t="s">
        <v>175</v>
      </c>
      <c r="I14" s="17" t="s">
        <v>197</v>
      </c>
      <c r="J14" s="102" t="s">
        <v>198</v>
      </c>
      <c r="K14" s="17" t="s">
        <v>199</v>
      </c>
      <c r="L14" s="17" t="s">
        <v>200</v>
      </c>
    </row>
    <row r="15" spans="1:12" s="46" customFormat="1" x14ac:dyDescent="0.25">
      <c r="A15" s="17" t="s">
        <v>41</v>
      </c>
      <c r="B15" s="100"/>
      <c r="C15" s="100"/>
      <c r="D15" s="100"/>
      <c r="E15" s="100"/>
      <c r="F15" s="100"/>
      <c r="G15" s="100"/>
      <c r="H15" s="100"/>
      <c r="I15" s="100"/>
      <c r="J15" s="100"/>
      <c r="K15" s="100"/>
      <c r="L15" s="103"/>
    </row>
    <row r="16" spans="1:12" s="46" customFormat="1" ht="360" x14ac:dyDescent="0.25">
      <c r="A16" s="106" t="s">
        <v>201</v>
      </c>
      <c r="B16" s="107">
        <v>103530</v>
      </c>
      <c r="C16" s="108"/>
      <c r="D16" s="108"/>
      <c r="E16" s="109">
        <f>B16/4453530</f>
        <v>2.3246727876538385E-2</v>
      </c>
      <c r="F16" s="106" t="s">
        <v>202</v>
      </c>
      <c r="G16" s="106" t="s">
        <v>203</v>
      </c>
      <c r="H16" s="106" t="s">
        <v>204</v>
      </c>
      <c r="I16" s="106" t="s">
        <v>197</v>
      </c>
      <c r="J16" s="106" t="s">
        <v>205</v>
      </c>
      <c r="K16" s="106" t="s">
        <v>206</v>
      </c>
      <c r="L16" s="110"/>
    </row>
    <row r="17" spans="1:12" s="46" customFormat="1" ht="409.5" x14ac:dyDescent="0.25">
      <c r="A17" s="106" t="s">
        <v>207</v>
      </c>
      <c r="B17" s="108"/>
      <c r="C17" s="111">
        <v>108694</v>
      </c>
      <c r="D17" s="108"/>
      <c r="E17" s="109">
        <f>C17/2408694</f>
        <v>4.5125698822681505E-2</v>
      </c>
      <c r="F17" s="106" t="s">
        <v>208</v>
      </c>
      <c r="G17" s="106" t="s">
        <v>209</v>
      </c>
      <c r="H17" s="106" t="s">
        <v>210</v>
      </c>
      <c r="I17" s="106" t="s">
        <v>197</v>
      </c>
      <c r="J17" s="106" t="s">
        <v>205</v>
      </c>
      <c r="K17" s="106" t="s">
        <v>206</v>
      </c>
      <c r="L17" s="110"/>
    </row>
    <row r="18" spans="1:12" s="46" customFormat="1" x14ac:dyDescent="0.25">
      <c r="A18" s="17" t="s">
        <v>41</v>
      </c>
      <c r="B18" s="100"/>
      <c r="C18" s="100"/>
      <c r="D18" s="100"/>
      <c r="E18" s="100"/>
      <c r="F18" s="100"/>
      <c r="G18" s="100"/>
      <c r="H18" s="100"/>
      <c r="I18" s="100"/>
      <c r="J18" s="100"/>
      <c r="K18" s="100"/>
      <c r="L18" s="103"/>
    </row>
    <row r="19" spans="1:12" s="46" customFormat="1" ht="360" x14ac:dyDescent="0.25">
      <c r="A19" s="112" t="s">
        <v>211</v>
      </c>
      <c r="B19" s="113"/>
      <c r="C19" s="114">
        <v>600000</v>
      </c>
      <c r="D19" s="113"/>
      <c r="E19" s="115">
        <f>C19/2408694</f>
        <v>0.24909764378538743</v>
      </c>
      <c r="F19" s="112" t="s">
        <v>212</v>
      </c>
      <c r="G19" s="112" t="s">
        <v>213</v>
      </c>
      <c r="H19" s="112" t="s">
        <v>214</v>
      </c>
      <c r="I19" s="112" t="s">
        <v>215</v>
      </c>
      <c r="J19" s="112" t="s">
        <v>216</v>
      </c>
      <c r="K19" s="112" t="s">
        <v>217</v>
      </c>
      <c r="L19" s="116"/>
    </row>
    <row r="20" spans="1:12" s="46" customFormat="1" x14ac:dyDescent="0.25">
      <c r="A20" s="17"/>
      <c r="B20" s="99">
        <f>SUM(B3:B19)</f>
        <v>4453530</v>
      </c>
      <c r="C20" s="99">
        <f>SUM(C3:C19)</f>
        <v>2408694</v>
      </c>
      <c r="D20" s="100"/>
      <c r="E20" s="100"/>
      <c r="F20" s="100"/>
      <c r="G20" s="100"/>
      <c r="H20" s="100"/>
      <c r="I20" s="100"/>
      <c r="J20" s="100"/>
      <c r="K20" s="100"/>
      <c r="L20" s="103"/>
    </row>
    <row r="21" spans="1:12" s="46" customFormat="1" x14ac:dyDescent="0.25">
      <c r="A21" s="17"/>
      <c r="B21" s="117">
        <f>SUM(B20:C20)</f>
        <v>6862224</v>
      </c>
      <c r="C21" s="118"/>
      <c r="D21" s="100"/>
      <c r="E21" s="100"/>
      <c r="F21" s="100"/>
      <c r="G21" s="100"/>
      <c r="H21" s="100"/>
      <c r="I21" s="100"/>
      <c r="J21" s="100"/>
      <c r="K21" s="100"/>
      <c r="L21" s="103"/>
    </row>
    <row r="22" spans="1:12" s="46" customFormat="1" x14ac:dyDescent="0.25">
      <c r="A22" s="17" t="s">
        <v>41</v>
      </c>
      <c r="B22" s="100"/>
      <c r="C22" s="100"/>
      <c r="D22" s="100"/>
      <c r="E22" s="100"/>
      <c r="F22" s="100"/>
      <c r="G22" s="100"/>
      <c r="H22" s="100"/>
      <c r="I22" s="100"/>
      <c r="J22" s="100"/>
      <c r="K22" s="100"/>
      <c r="L22" s="103"/>
    </row>
  </sheetData>
  <mergeCells count="1">
    <mergeCell ref="B21:C21"/>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4</vt:i4>
      </vt:variant>
    </vt:vector>
  </HeadingPairs>
  <TitlesOfParts>
    <vt:vector size="4" baseType="lpstr">
      <vt:lpstr>Données générales</vt:lpstr>
      <vt:lpstr>Grille recevabilité</vt:lpstr>
      <vt:lpstr>Grille sélection</vt:lpstr>
      <vt:lpstr>Plan d'actions</vt:lpstr>
    </vt:vector>
  </TitlesOfParts>
  <Company>Conseil regional Aquitaine</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Florence Figueras</dc:creator>
  <cp:lastModifiedBy>Isabelle GEORGES</cp:lastModifiedBy>
  <cp:lastPrinted>2022-01-25T07:42:19Z</cp:lastPrinted>
  <dcterms:created xsi:type="dcterms:W3CDTF">2021-12-29T14:10:37Z</dcterms:created>
  <dcterms:modified xsi:type="dcterms:W3CDTF">2022-10-18T10:05:02Z</dcterms:modified>
</cp:coreProperties>
</file>