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ralpc01.crpc.fr\PLACIDO_NA_FE_Territoires$\Operationnel\02_Post2020\1_élaboration_programmes\4_AMI_AT\3_candidatures\sélection\20221104_Comite_Suivi\"/>
    </mc:Choice>
  </mc:AlternateContent>
  <bookViews>
    <workbookView xWindow="0" yWindow="0" windowWidth="25200" windowHeight="11985" activeTab="3"/>
  </bookViews>
  <sheets>
    <sheet name="Données générales" sheetId="1" r:id="rId1"/>
    <sheet name="Grille recevabilité" sheetId="2" r:id="rId2"/>
    <sheet name="Grille sélection" sheetId="3" r:id="rId3"/>
    <sheet name="Plan d'actions"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4" l="1"/>
  <c r="E8" i="4"/>
  <c r="E9" i="4"/>
  <c r="D6" i="4"/>
  <c r="D2" i="4" l="1"/>
  <c r="C2" i="4"/>
  <c r="B2" i="4" l="1"/>
  <c r="C17" i="4" l="1"/>
  <c r="D17" i="4"/>
  <c r="B17" i="4"/>
  <c r="E14" i="4" l="1"/>
  <c r="E22" i="4"/>
  <c r="E23" i="4"/>
  <c r="C21" i="4"/>
  <c r="D21" i="4"/>
  <c r="B21" i="4"/>
  <c r="D11" i="4" l="1"/>
  <c r="C11" i="4"/>
  <c r="B11" i="4"/>
  <c r="E3" i="4"/>
  <c r="E4" i="4"/>
  <c r="E5" i="4"/>
  <c r="E10" i="4"/>
  <c r="E12" i="4"/>
  <c r="E13" i="4"/>
  <c r="E15" i="4"/>
  <c r="E21" i="4"/>
  <c r="E25" i="4"/>
  <c r="C6" i="4"/>
  <c r="B6" i="4"/>
  <c r="E6" i="4" l="1"/>
  <c r="E2" i="4"/>
  <c r="D26" i="4"/>
  <c r="B26" i="4"/>
  <c r="C26" i="4"/>
  <c r="E11" i="4"/>
  <c r="E26" i="4" l="1"/>
  <c r="F12" i="4" s="1"/>
  <c r="F4" i="4" l="1"/>
  <c r="F18" i="4"/>
  <c r="F8" i="4"/>
  <c r="F23" i="4"/>
  <c r="F7" i="4"/>
  <c r="F15" i="4"/>
  <c r="F2" i="4"/>
  <c r="F22" i="4"/>
  <c r="F21" i="4"/>
  <c r="F19" i="4"/>
  <c r="F9" i="4"/>
  <c r="F25" i="4"/>
  <c r="F6" i="4"/>
  <c r="F14" i="4"/>
  <c r="F11" i="4"/>
  <c r="F3" i="4"/>
  <c r="F13" i="4"/>
  <c r="F17" i="4"/>
  <c r="F26" i="4" l="1"/>
</calcChain>
</file>

<file path=xl/sharedStrings.xml><?xml version="1.0" encoding="utf-8"?>
<sst xmlns="http://schemas.openxmlformats.org/spreadsheetml/2006/main" count="328" uniqueCount="300">
  <si>
    <t xml:space="preserve">DONNEES GENERALES </t>
  </si>
  <si>
    <t xml:space="preserve">Nom du territoire candidat </t>
  </si>
  <si>
    <t xml:space="preserve">Nombre d'habitants (pop INSEE 2017) </t>
  </si>
  <si>
    <t>Représentant légal/qualité</t>
  </si>
  <si>
    <t>Contact technique (nom, adresse, tél, mail)</t>
  </si>
  <si>
    <t>Enveloppe OS 5.1/OS 5.2</t>
  </si>
  <si>
    <t xml:space="preserve">Enveloppe LEADER </t>
  </si>
  <si>
    <t xml:space="preserve">Enveloppe financière </t>
  </si>
  <si>
    <t xml:space="preserve">Enveloppe FEAMPA </t>
  </si>
  <si>
    <t>GRILLE DE RECEVABILITE</t>
  </si>
  <si>
    <t xml:space="preserve">
Présence = recevable
</t>
  </si>
  <si>
    <t xml:space="preserve">
Observations
</t>
  </si>
  <si>
    <t>OUI</t>
  </si>
  <si>
    <t>NON</t>
  </si>
  <si>
    <t xml:space="preserve">Règlement de l'AAC p 21 + courriel du 16/12/21 envoyé aux territoires </t>
  </si>
  <si>
    <t xml:space="preserve">Règlement de l'AAC p 15 + Annexe 1 trame de candidature </t>
  </si>
  <si>
    <t xml:space="preserve">Règlement de l'AAC p16 + Annexe 1 trame de candidature </t>
  </si>
  <si>
    <t xml:space="preserve">3- Présentation synthétique de la zone géographique et de la population concernée par la stratégie </t>
  </si>
  <si>
    <t xml:space="preserve">4- Descriptif des modalités de mobilisation des acteurs locaux pour la préparation de la candidature </t>
  </si>
  <si>
    <t>5- Analyse des besoins et du potentiel de développement du territoire </t>
  </si>
  <si>
    <t>6- Description de la stratégie et de ses objectifs </t>
  </si>
  <si>
    <t>9- Description des mécanismes d’animation / communication, de gestion, de suivi et d’évaluation de la stratégie ;</t>
  </si>
  <si>
    <t>10- Description du processus de mobilisation et de participation des acteurs locaux dans la stratégie ;</t>
  </si>
  <si>
    <t xml:space="preserve">12- Résumé de la candidature de 4 pages maximum </t>
  </si>
  <si>
    <t xml:space="preserve">Règlement de l'AAC p17 + Annexe 1 trame de candidature </t>
  </si>
  <si>
    <t xml:space="preserve">Règlement de l'AAC p18 + Annexe 1 trame de candidature </t>
  </si>
  <si>
    <t xml:space="preserve">Règlement de l'AAC p19 + Annexe 1 trame de candidature </t>
  </si>
  <si>
    <t xml:space="preserve">Règlement de l'AAC p20 + Annexe 1 trame de candidature </t>
  </si>
  <si>
    <t xml:space="preserve">Règlement de l'AAC p20 + Annexe 1 trame de candidature + Annexe Charte d'engagement </t>
  </si>
  <si>
    <t xml:space="preserve">CONCLUSION DE RECEVABILITE </t>
  </si>
  <si>
    <t>GRILLE DE SELECTION</t>
  </si>
  <si>
    <t xml:space="preserve">Implication des acteurs lors de la phase de d'élaboration de la candidature </t>
  </si>
  <si>
    <t xml:space="preserve">APPRECIATION GENERALE DE LA CANDIDATURE </t>
  </si>
  <si>
    <t xml:space="preserve">AVIS GLOBAL SYNTHETIQUE </t>
  </si>
  <si>
    <t xml:space="preserve">Points faibles </t>
  </si>
  <si>
    <t xml:space="preserve">CONCLUSION DE SELECTION </t>
  </si>
  <si>
    <t xml:space="preserve">CANDIDATURE SELECTIONNEE </t>
  </si>
  <si>
    <t xml:space="preserve">CANDIDATURE NECESSITANT DES COMPLEMENTS A APPORTER AU COMITE DE SELECTION </t>
  </si>
  <si>
    <t>Pour les anciens GAL : historique 2014-2020 (périmètre)</t>
  </si>
  <si>
    <t xml:space="preserve">Candidature Economie Bleue Durable </t>
  </si>
  <si>
    <t>Mobilisation du soutien préparatoire (19.1) et montant demandé</t>
  </si>
  <si>
    <t xml:space="preserve">STRATEGIE DU TERRITOIRE </t>
  </si>
  <si>
    <t>Fiche-action : Animation/gestion</t>
  </si>
  <si>
    <t xml:space="preserve">LEADER </t>
  </si>
  <si>
    <t xml:space="preserve">% de la maquette par objectif prioritaire et fiche action </t>
  </si>
  <si>
    <t>Types d'actions soutenues</t>
  </si>
  <si>
    <t xml:space="preserve">Benéficiaires portentiels </t>
  </si>
  <si>
    <t xml:space="preserve">Lignes de partages avec autres dispositifs </t>
  </si>
  <si>
    <t xml:space="preserve">Contribution NeoTerra </t>
  </si>
  <si>
    <t xml:space="preserve">Cofinancements mobilisables </t>
  </si>
  <si>
    <t>Descriptif synthétique du contenu en lien avec la stratégie</t>
  </si>
  <si>
    <t xml:space="preserve">Modalités d’accompagnement des acteurs locaux </t>
  </si>
  <si>
    <t>Modalités d’animation</t>
  </si>
  <si>
    <t xml:space="preserve">Cohérence du plan de financement par fonds </t>
  </si>
  <si>
    <t>Prise en compte des spécificités du DLAL</t>
  </si>
  <si>
    <t>Cohérence des objectifs prioritaires retenus avec la feuille de route régionale NeoTerra</t>
  </si>
  <si>
    <t xml:space="preserve">11-Charte d'engagement du territoire pour la mise œuvre de la stratégie de développement local en Nouvelle Aquitaine, signé par la structure porteuse et/ou les intercommunalités composant le territoire. </t>
  </si>
  <si>
    <t>Fléchage animation-gestion sur LEADER</t>
  </si>
  <si>
    <t xml:space="preserve">Implication de l'ensemble des acteurs tout au long de la programmation </t>
  </si>
  <si>
    <t xml:space="preserve">CANDIDATURE NON SELECTIONNEE </t>
  </si>
  <si>
    <t>Structure porteuse</t>
  </si>
  <si>
    <t xml:space="preserve">Liste des intercommunalités </t>
  </si>
  <si>
    <r>
      <t></t>
    </r>
    <r>
      <rPr>
        <b/>
        <sz val="11"/>
        <color theme="1"/>
        <rFont val="Symbol"/>
        <family val="1"/>
        <charset val="2"/>
      </rPr>
      <t xml:space="preserve"> </t>
    </r>
    <r>
      <rPr>
        <b/>
        <sz val="11"/>
        <color theme="1"/>
        <rFont val="Calibri"/>
        <family val="2"/>
        <scheme val="minor"/>
      </rPr>
      <t xml:space="preserve">Candidature recevable (l'ensemble des éléments est fourni par le candidat)/Date recevabilité : </t>
    </r>
  </si>
  <si>
    <r>
      <t xml:space="preserve">Structure juridique porteuse </t>
    </r>
    <r>
      <rPr>
        <sz val="11"/>
        <color theme="1"/>
        <rFont val="Calibri"/>
        <family val="2"/>
        <scheme val="minor"/>
      </rPr>
      <t>du GAL</t>
    </r>
  </si>
  <si>
    <t xml:space="preserve">Règlement de l'AAC p 19 </t>
  </si>
  <si>
    <t xml:space="preserve">Volet Pyrénées </t>
  </si>
  <si>
    <r>
      <t>1- Dossier déposé avant le 17 juin 2022 inclus (électronique</t>
    </r>
    <r>
      <rPr>
        <sz val="11"/>
        <color rgb="FFFF0000"/>
        <rFont val="Calibri"/>
        <family val="2"/>
        <scheme val="minor"/>
      </rPr>
      <t xml:space="preserve"> </t>
    </r>
    <r>
      <rPr>
        <sz val="11"/>
        <color theme="1"/>
        <rFont val="Calibri"/>
        <family val="2"/>
        <scheme val="minor"/>
      </rPr>
      <t>ou postal)</t>
    </r>
  </si>
  <si>
    <r>
      <t xml:space="preserve">7- Présentation du plan d’actions (selon le modèle de fiche-action de l'AAC) </t>
    </r>
    <r>
      <rPr>
        <b/>
        <strike/>
        <sz val="11"/>
        <color rgb="FF0070C0"/>
        <rFont val="Calibri"/>
        <family val="2"/>
        <scheme val="minor"/>
      </rPr>
      <t/>
    </r>
  </si>
  <si>
    <t xml:space="preserve">8- Plan de financement de la stratégie par fonds (selon modèle de maquette financière de l'AAC) </t>
  </si>
  <si>
    <r>
      <t></t>
    </r>
    <r>
      <rPr>
        <b/>
        <sz val="11"/>
        <color theme="1"/>
        <rFont val="Symbol"/>
        <family val="1"/>
        <charset val="2"/>
      </rPr>
      <t xml:space="preserve"> </t>
    </r>
    <r>
      <rPr>
        <b/>
        <sz val="11"/>
        <color theme="1"/>
        <rFont val="Calibri"/>
        <family val="2"/>
        <scheme val="minor"/>
      </rPr>
      <t>Candidature non recevable 
Elements justifiant de la non recevabiité : 
Date d'envoi courrier de non-recevabilité :</t>
    </r>
  </si>
  <si>
    <r>
      <rPr>
        <sz val="11"/>
        <rFont val="Symbol"/>
        <family val="1"/>
        <charset val="2"/>
      </rPr>
      <t>®</t>
    </r>
    <r>
      <rPr>
        <sz val="11"/>
        <rFont val="Calibri"/>
        <family val="2"/>
        <scheme val="minor"/>
      </rPr>
      <t xml:space="preserve"> Date envoi notification de non-sélection : </t>
    </r>
  </si>
  <si>
    <t>Prise en compte des enjeux spécifiques liés à l'urbain, au rural et le cas échéant au littoral (si volet économie bleu durable) et au volet Pyrénées (si zonage montagne)</t>
  </si>
  <si>
    <t>Quelle définition est faite de l'urbain ?
Descriptif des dispositions prises pour que LEADER soit fléché exclusivement sur le rural (exclusions prévues dans l'AAC et celles proposées éventuellement).
Intégration des enjeux partagés de développement de l'Economie bleue durable (le cas échéant)
Intégration des enjeux du volet Pyrénées (le cas échéant)</t>
  </si>
  <si>
    <t xml:space="preserve">Prise en compte des enjeux urbains et ruraux dans la stratégie. </t>
  </si>
  <si>
    <t>Représentation équilibrée de toutes les parties concernés par l'économie bleue durable.
Le GAL doit comporter un sous-groupe de décision qui remplit ces critères : composition envisagée notamment
Identification d’un chef de file quand plusieurs territoires associés.</t>
  </si>
  <si>
    <t>Méthode utilisée, modalités de concertation, partenaires associés, implication des élus et d'autres types d'acteurs (privés, habitants...), types de travaux et d'actions de communication menés.</t>
  </si>
  <si>
    <t xml:space="preserve">Fontionnement du GAL </t>
  </si>
  <si>
    <t>L’aide réservée à l’animation (hors animation thématique), à la gestion, au suivi et à l’évaluation de la stratégie n’excède pas 25% du montant total de la contribution publique à la stratégie (article 34 du RPDC du 24 juin 2021)</t>
  </si>
  <si>
    <t>Indicateurs de suivi envisagés et valeurs cibles mesurables</t>
  </si>
  <si>
    <t xml:space="preserve">Prise en compte des démarches territoriales existantes </t>
  </si>
  <si>
    <t xml:space="preserve">Nombre et liste des communes de + de 25 000 habitants </t>
  </si>
  <si>
    <r>
      <t xml:space="preserve">2 - Engagement de la structure portant la candidature (délibération à fournir validant le dossier de candidature), ainsi que l’engagement des intercommunalités composant le territoire pour désigner la structure portant la candidature puis pour indiquer leur accord avec la stratégie déposée/ou courriers d'engagement dans l'attente des délibérations
</t>
    </r>
    <r>
      <rPr>
        <i/>
        <sz val="11"/>
        <color theme="1"/>
        <rFont val="Calibri"/>
        <family val="2"/>
        <scheme val="minor"/>
      </rPr>
      <t xml:space="preserve">
Les EPCI ayant déjà délibéré pour déléguer ces compétences à une structure tierce n’auront pas à redélibérer (les délibérations actant cette délégation seront néanmoins fournies).</t>
    </r>
  </si>
  <si>
    <t>2B - Statut de la structure porteuse indiqué</t>
  </si>
  <si>
    <t>Information complémentaire demandée</t>
  </si>
  <si>
    <t>Note</t>
  </si>
  <si>
    <t>Présentation de la zone géographique et de la population concernée par la stratégie</t>
  </si>
  <si>
    <t>Présentation du diagnostic de territoire et de l'analyse des besoins et des enjeux (AFOM)</t>
  </si>
  <si>
    <t xml:space="preserve">Stratégies territoriales infra régionales, régionales (SRDEII, SRADDET)et locales telles que celles portées, le cas échéant, par les Départements, l’Etat, les Parcs Naturels Régionaux, les programmes interrégionaux…
Modalités d'appropriation  de ces stratégies par le territoire et retour des partenaires associés (Région, Département) lors des Comités des sélection </t>
  </si>
  <si>
    <t>Cohérence des objectifs prioritaires retenus au regard des enjeux identifiés</t>
  </si>
  <si>
    <t xml:space="preserve">Présentation du Plan d'actions </t>
  </si>
  <si>
    <t>Constitution et animation  du GAL</t>
  </si>
  <si>
    <t>Cohérence de la stratégie du volet économie bleue durable si concerné</t>
  </si>
  <si>
    <t>Cohérence du plan de financement Economie Bleue Durable si concerné</t>
  </si>
  <si>
    <t>Volet Economie Bleue si concerné</t>
  </si>
  <si>
    <t>Autres éléments que ceux déjà listés plus haut si concerné</t>
  </si>
  <si>
    <t>Appui sur les diagnostics  : existants et récents sur la situation du territoire (si oui, lesquels?), nouveau diagnostic…
Etat des lieux précis et objectifs concrets qui permettent de comprendre les changements attendus par rapport à la situation de départ.</t>
  </si>
  <si>
    <t xml:space="preserve">Il s’agit de conduire une démarche unique à l’échelle du territoire de projet et non de juxtaposer les logiques intercommunales.
Chaque enjeu est défini par un objectif prioritaire (4 maximum + un 5ème si volet Economie Bleue - hors fiche-actions relatives à la coopération et à l'animation / gestion) décliné en fiches actions (cf trame de candidature).
</t>
  </si>
  <si>
    <t xml:space="preserve">Dipositions prises pour que le volet économie bleue durable réponde aux orientations régionales en matière de gouvernance, mise en œuvre et animation (cf. Partie A, 2 ). </t>
  </si>
  <si>
    <t xml:space="preserve">Comment le GAL permet aux acteurs d'élaborer et de mener des opérations ? 
Comment les différents acteurs de l'EBD vont être mobilisés ? 
Renforcer la capacité des acteurs locaux  à élaborer et mettre en œuvre des opérations, notamment dans la phase de l’émergence de projets.
Modalités d'optimisation de la mobilisation des fonds européens sur les projets. 
Exemple : mise en place de revue de projets avec les cofinanceurs.
Modalités de communication amont et aval sur les projets et avancement de la stratégie </t>
  </si>
  <si>
    <t xml:space="preserve">
Critères de recevabilité
</t>
  </si>
  <si>
    <t>0 = Aucun critère  renseigné</t>
  </si>
  <si>
    <t>1 = à compléter (manque 1 ou plusieurs critères)</t>
  </si>
  <si>
    <t>2 = Critères complets</t>
  </si>
  <si>
    <t xml:space="preserve">Argumentation de la note </t>
  </si>
  <si>
    <t>Dossier joint pour versement 19.1</t>
  </si>
  <si>
    <r>
      <t xml:space="preserve">
Références : </t>
    </r>
    <r>
      <rPr>
        <b/>
        <i/>
        <sz val="11"/>
        <rFont val="Calibri"/>
        <family val="2"/>
        <scheme val="minor"/>
      </rPr>
      <t xml:space="preserve">
</t>
    </r>
    <r>
      <rPr>
        <b/>
        <i/>
        <sz val="14"/>
        <rFont val="Calibri"/>
        <family val="2"/>
        <scheme val="minor"/>
      </rPr>
      <t xml:space="preserve">
</t>
    </r>
  </si>
  <si>
    <r>
      <t xml:space="preserve">  Date envoi dossier complet : 
  </t>
    </r>
    <r>
      <rPr>
        <sz val="11"/>
        <color theme="1"/>
        <rFont val="Calibri"/>
        <family val="2"/>
        <scheme val="minor"/>
      </rPr>
      <t xml:space="preserve">Date envoi notification sélection : </t>
    </r>
  </si>
  <si>
    <t xml:space="preserve">1 - COHERENCE DE L'ANALYSE DES BESOINS ET DU POTENTIEL DE DEVELOPPEMENT DU TERRITOIRE </t>
  </si>
  <si>
    <t>2- COHERENCE DE LA STRATEGIE ET DE SES OBJECTIFS</t>
  </si>
  <si>
    <t xml:space="preserve">3 - COHERENCE DU PLAN DE FINANCEMENT DE LA STRATEGIE PAR FONDS </t>
  </si>
  <si>
    <t xml:space="preserve">4 - COHERENCE DES MECANISMES D'ANIMATION, DE COMMUNICATION, DE GESTION, DE SUIVI ET D'EVALUATION DE LA STRATEGIE </t>
  </si>
  <si>
    <t>5 - COHERENCE DU PROCESSUS DE MOBILISATION ET DE PARTICIPATION DES ACTEURS LOCAUX DANS LA STRATEGIE</t>
  </si>
  <si>
    <t xml:space="preserve">6 - CANDIDATURE VOLET ECONOMIE BLEUE DURABLE </t>
  </si>
  <si>
    <t>Eléments à vérifier</t>
  </si>
  <si>
    <t>Principes et critères de sélection</t>
  </si>
  <si>
    <t>Modalités de prise en compte des 11 ambitions dans les fiches actions : liens entre objectifs prioritaires et la feuille de route Neo Terra</t>
  </si>
  <si>
    <t>quel fléchage prévu  ?</t>
  </si>
  <si>
    <t>Conditions d'association des partenaires, liens avec les territoires organisés (exemple : quelle coordination prévue avec les autres comités ou conseils de développement existants?), association des habitants du territoire (commmunication, réunion d'information)</t>
  </si>
  <si>
    <r>
      <t>Vérifier que l'intégralité de la maquette à disposition du GAL est mobilisée dans son plan de financement prévisionnel</t>
    </r>
    <r>
      <rPr>
        <sz val="11"/>
        <color rgb="FFFF0000"/>
        <rFont val="Calibri"/>
        <family val="2"/>
        <scheme val="minor"/>
      </rPr>
      <t xml:space="preserve"> </t>
    </r>
    <r>
      <rPr>
        <sz val="11"/>
        <rFont val="Calibri"/>
        <family val="2"/>
        <scheme val="minor"/>
      </rPr>
      <t xml:space="preserve">(voir maquette financière dans l'AAC).
Répartition des enveloppes par fiche action et par fonds selon le principe 1 fiche action = 1 fonds.
Prise en compte du fléchage sur les problématiques rurales (LEADER) et littorales (FEAMPA).
Clarté des lignes de partage au sein de la stratégie (pas de ligne de partage par montant plafond d'investissement intra-stratégie) et hors stratégie (autres axes du PO et du PSN et du FEAMPA, CPIER, PO Massif et Loire). 
</t>
    </r>
    <r>
      <rPr>
        <strike/>
        <sz val="11"/>
        <rFont val="Calibri"/>
        <family val="2"/>
        <scheme val="minor"/>
      </rPr>
      <t/>
    </r>
  </si>
  <si>
    <t>Indication des  réponses adaptées aux différents enjeux associés à ces territoires et identifiés dans le diagnostic.
Descriptif des dispositions prises pour que LEADER soit fléché exclusivement sur le rural, dont des éventuelles exclusions plus grandes que celles indiquées au point 1.4 (celle-ci doivent néanmoins rester simples d’application et lisibles).</t>
  </si>
  <si>
    <t>Capacité à assurer le suivi des progrès accomplis dans la réalisation des objectifs de la stratégie, à évaluer la mise en œuvre de la stratégie.</t>
  </si>
  <si>
    <t xml:space="preserve">Conformité de la composition du GAL : équilibre de la composition (urbain / rural / littoral, autres...), modalités de renouvellement des membres...
Représentation du Département (membre du collège public), et de la Région (sans voie délibérative)
Dispositions prises pour s'assurer que la prise de décision n'appartienne pas à aucun groupe d'intéret en particulier
Dispositions permettant d'assurer la participation publique/privée aux décisions : garantir un minimum de représentation du privé 
Modalités de gestion des conflits d'intérêt </t>
  </si>
  <si>
    <t>La stratégie s'appuie sur le socle constitué des priorités fixées par l'OS5.
Explicitation des liens entre objectifs prioritaires et fiches actions (ex : logigramme).
Vérifier qu'il y a bien une ou plusieurs fiche-actions pour la coopération et une fiche-action pour l'animation du GAL.
Analyse du plan d'actions dans l'onglet spécifique (onglet plan d'actions) de ce tableau : vérification de la complétude des éléments demandés dans les FA
Vérification de la concordance des fiches aux conditions d’éligibilité de chaque fonds du volet territorial (à noter : les fiches-actions OS5 ne peuvent concerner que des typologies d'actions éligibles sur l'OS5 - voir PO FEDER).</t>
  </si>
  <si>
    <r>
      <t xml:space="preserve">Innovation, travail en réseau et coopération.
</t>
    </r>
    <r>
      <rPr>
        <sz val="11"/>
        <color theme="1"/>
        <rFont val="Calibri"/>
        <family val="2"/>
        <scheme val="minor"/>
      </rPr>
      <t>La candidature prévoit dans sa stratégie un volet coopération (transnationale et/ou interterritoriale), qui pourra être financé par un ou plusieurs des 3 fonds mobilisables.</t>
    </r>
  </si>
  <si>
    <r>
      <t>Moyens décrits pour le renforcement et la pérennisation de l’ingénierie de projets dans le territoire, ainsi que la reconnaissance des compétences et de leur complémentarité.
Nombre d'ETP (au moins 1,5 ETP recommandé)</t>
    </r>
    <r>
      <rPr>
        <sz val="11"/>
        <rFont val="Calibri"/>
        <family val="2"/>
        <scheme val="minor"/>
      </rPr>
      <t xml:space="preserve"> dédiés à l'animation du DLAL. Uniquement au sein de la structure porteuse ?
Ingénierie spécifique EBD (si concerné) à hauteur d'au moins 1 ETP (préciser si elle est déléguée à une structure différente de la structure porteuse du GAL).</t>
    </r>
    <r>
      <rPr>
        <sz val="11"/>
        <color theme="1"/>
        <rFont val="Calibri"/>
        <family val="2"/>
        <scheme val="minor"/>
      </rPr>
      <t xml:space="preserve">
Relations et collaborations développées avec les autres moyens d'ingenierie présents sur le territoire.
Adéquation entre les moyens d'ingénierie et la stratégie/le plan d'actions proposé.</t>
    </r>
  </si>
  <si>
    <t>Lien vers carte interactive des territoires: https://cartographie.nouvelle-aquitaine.fr/adws/app/561e1917-c6ea-11e8-8a6e-79bdd7fe5201/index.html</t>
  </si>
  <si>
    <t>FEDER OS 5</t>
  </si>
  <si>
    <t>Adour Landes Océanes</t>
  </si>
  <si>
    <t xml:space="preserve">X Oui   □ Non </t>
  </si>
  <si>
    <t>PETR Pays Adour Landes Océanes</t>
  </si>
  <si>
    <t>Pays Adour Landes Océanes regroupe 4 intercommunalités composées de 75 communes et près de 176 791 habitants :
- La communauté d’agglomération du Grand Dax,
- La communauté de communes Maremne Adour Côte Sud (MACS),
- La communauté de communes du Seignanx,
- La communauté de communes du Pays d’Orthe et Arrigans (POA).</t>
  </si>
  <si>
    <t>Frédérique CHARPENEL, Présidente du PETR</t>
  </si>
  <si>
    <t>37 rue des Artisans 40230 Saint-Geours-de-Maremne 05 58 57 41 40 contact@pays-alo.fr
Directrice : Erika Lagurgue 06 84 67 11 42 direction@pays-alo.fr
Référente fonds européens : Clémentine Savès-Julien 06 76 23 27 69 leader@pays-alo.fr</t>
  </si>
  <si>
    <t>X</t>
  </si>
  <si>
    <t>Date de dépôt de la candidature =17/06/2022</t>
  </si>
  <si>
    <t>Vérifier si la base du périmètre de contrat régional de territoire est bien respectée =OK</t>
  </si>
  <si>
    <r>
      <t xml:space="preserve">
Présentation des territoires ruraux couverts par la mesure LEADER --&gt; Vérifier que les communes de + de 25 000 habitants sont exclues (pour rappel, infos disponibles en page 6 de l'AAC).
</t>
    </r>
    <r>
      <rPr>
        <sz val="11"/>
        <rFont val="Calibri"/>
        <family val="2"/>
        <scheme val="minor"/>
      </rPr>
      <t>Présentation du territoire littoral couvert par le FEAMPA, le cas échéant</t>
    </r>
    <r>
      <rPr>
        <sz val="11"/>
        <color theme="1"/>
        <rFont val="Calibri"/>
        <family val="2"/>
        <scheme val="minor"/>
      </rPr>
      <t xml:space="preserve">
Présentation du zonage massif éligible au volet FEDER Pyrénées le cas échéant.</t>
    </r>
  </si>
  <si>
    <t>Les statuts de la structure porteuse doivent être fournis dans la candidature.</t>
  </si>
  <si>
    <t>Objectif prioritaire 1 : CONFORTER LES CONDITIONS PERMETTANT DE VIVRE ET DE TRAVAILLER AU PAYS</t>
  </si>
  <si>
    <t>Fiche-action 1.1 : Trouver des solutions collectives aux défis du territoire</t>
  </si>
  <si>
    <t>Les collectivités territoriales et leurs groupements ; - Le PETR-Pays Adour Landes Océanes ; - Les opérateurs d’intérêt public agissant pour le compte d’une collectivité.</t>
  </si>
  <si>
    <t>Etat : - Banque des Territoires ; - ANCT. Région Nouvelle-Aquitaine : DATAR dans le cadre du contrat territorial de développement et de transitions. Département des Landes : Soutien en ingénierie. EPCI Fondations Liste prévisionnelle et non-exhaustive</t>
  </si>
  <si>
    <t>L’objectif est d’instaurer les conditions d’un travail collaboratif sur les thématiques qui intéressent l’ensemble des acteurs du territoire. Parmi celles-ci, certaines sont particulièrement urgentes comme la mobilité ou l’accueil des saisonniers. Il est donc nécessaire de mettre en place une ingénierie de coopération thématique interterritoriale. De plus, plusieurs autres sujets pourraient bénéficier d’une ingénierie commune comme le logement ou encore la structuration d’une filière culturelle.</t>
  </si>
  <si>
    <t>Cette fiche-action s’inscrit dans l’ensemble des ambitions de la feuille de route Néo Terra en ce qu’elle contribue à l’atteinte des objectifs de la stratégie locale de développement du Pays Adour Landes Océanes « UN TERRITOIRE AUX MULTIPLES RESSOURCES A ACCOMPAGNER DANS SES TRANSITIONS VERS DES MODELES DE DEVELOPPEMENT DURABLES »</t>
  </si>
  <si>
    <t>Les collectivités territoriales et leurs groupements ; - Les syndicats mixtes ; - Les établissements publics (dont les offices de tourisme) ; - Les universités et autres établissements d’enseignement, laboratoires et centres de recherche ; - Les opérateurs d’intérêt public agissant pour le compte d’une collectivité ; - Les associations, ONG, organismes à but non lucratif ; - Les organismes consulaires ; - Les acteurs privés : TPME, artisans, exploitants agricoles ou cotisants solidaires, coopératives, groupements, clusters (à l'exclusion des particuliers) ; - Les Sociétés d’Economie Mixte ; - Les Groupements d’Intérêt Public (GIP) ; - Les Groupements d’Intérêt Economique (GIE) ; - Les organisations et syndicats professionnels et interprofessionnels.</t>
  </si>
  <si>
    <t>Objectif prioritaire 2 : ACCELERER LES TRANSITIONS ET DEVELOPPER LES PRATIQUES DURABLES</t>
  </si>
  <si>
    <t>Fiche-action 2.1 : Accroître l'autonomie alimentaire du territoire</t>
  </si>
  <si>
    <t>Accompagner le développement de la production nourricière locale : Accroître le nombre de producteurs et le nombre de salariés agricoles, y compris les saisonniers ; Développer et maitriser les filières stratégiques ; Augmenter la surface de production nourricière. - Accompagner les opérateurs économiques vers des pratiques durables : Orienter davantage la consommation vers des produits alimentaires locaux de qualité ; Diminuer le gaspillage alimentaire et la production de déchets. - Soutenir les projets visant à conserver une capacité productive locale : Diversifier les productions, les variétés et espèces cultivées : céréales diverses, produits laitiers, produits de boulangerie, fruits et légumes, viandes de porc, d’ovins, etc ; Développer des pratiques et techniques moins dépendantes des énergies fossiles ; Développer des pratiques culturales et techniques plus respectueuses des sols ; Développer l’agroforesterie, les forêts nourricières et le réseau bocager, pour anticiper le manque de disponibilité estival en eau, réduire l’impact des canicules sur les productions et anticiper le manque de disponibilité des fertilisants issus des énergies fossiles. - Accompagner la mise en place d’outils et de réflexions visant à anticiper les difficultés d’approvisionnement : Développer des outils locaux de stockage et de conservation des produits. - Créer un écosystème local favorable à la mise en oeuvre de la transition alimentaire : Diffuser les enjeux, connaissances et savoir-faire en matière alimentaire ; Développer les outils économiques collaboratifs entre producteurs et consommateurs ; Renforcer l’ingénierie locale dédiée à l’alimentation ; Mettre en place des outils facilitant l’échange et la coopération entre acteurs.</t>
  </si>
  <si>
    <t>Accroître le nombre de producteurs et le nombre de salariés agricoles, y compris les saisonniers : - Espaces test pour former et aider à l’installation, à condition qu’il n’existe pas d’équipement similaire (visant la même catégorie de production : maraichage, élevage, culture) sur la même intercommunalité ; - Événements visant à sensibiliser, informer sur les métiers en tension, développer des liens avec les lycées, collèges, etc. ; - Études et expérimentations de nouvelles solutions d’organisation du travail agricole adapté aux nouvelles attentes de la population et des travailleurs. &gt; Développer et maitriser les filières stratégiques : - Outils de 1ère et 2ème transformation (légumeries, ateliers de surgélation, conserveries, ateliers de transformation multiproduits, etc.) y compris les outils itinérants ; - Plateformes logistiques ; - Equipements collectifs de livraison permettant la vente en circuits courts de proximité. &gt; Augmenter la surface de production nourricière : - Acquisition ou création d’outils de veille foncière ; - Edition de guides d’aide à destination des collectivités pour connaitre les possibilités de maitrise foncière et d’aide à l’installation des agriculteurs. &gt; Orienter davantage la consommation vers des produits alimentaires locaux de qualité : - Etudes et expérimentations pour améliorer la qualité de l’alimentation des personnes âgées ou/et isolées ; - Lieux de distribution innovants - prise en compte des transports dans l’accès aux produits locaux (par exemple : casiers de distributions, épiceries sociales et solidaires itinérantes proposant des produits locaux, magasin de producteurs locaux, épiceries collaboratives pour produits locaux, restaurants de producteurs locaux) ; - Outils de promotion et valorisation des produits locaux (par exemple : plateforme numérique), outils d’information sur les lieux et canaux de distribution ; - Elaboration de charte graphique, un marketing local unique ; - Dispositif territorial d’accès/de découverte des produits locaux durable (par exemple : chèques découvertes) ; - Actions et supports de formation des habitants à l’utilisation des produits bruts (par exemple : ateliers cuisines, panier-recette, etc) ;Mise en réseau des acteurs (par exemple : Eductours, Rencontres producteurs/ consommateurs, transformateurs/ consommateurs) ; - Création et animation de réseaux de producteurs ambassadeurs ; - Adaptation et équipement des cantines scolaires. &gt; Diminuer le gaspillage alimentaire et la production de déchets : - Sensibilisation, formation, accompagnement des gestionnaires de cantine et cuisiniers dans la réduction du gaspillage ; - Outils pour limiter les pertes de production (par exemple : conserveries et unités de surgélation, applications d’information sur le glanage) ; - Outils de planification collective des productions. &gt; Diversifier les productions, les variétés et espèces cultivées : - Achats de semences pour l’expérimentation collective dans une logique de diversité variétale et spécifique pour les filières stratégiques. &gt; Développer l’agroforesterie, les forêts nourricières : - Achats de plants. &gt; Expérimenter des pratiques et techniques moins dépendantes des énergies fossiles et de la disponibilité en eau : - Expérimentations de valorisation des eaux grises pour la production agricole. &gt; Anticiper les difficultés d’approvisionnement : - Etudes prospectives ; - Création de greniers communaux, d’équipements et bâtiments nécessaires à la constitution de stocks stratégiques locaux. &gt; Diffuser les enjeux, connaissances et savoir-faire en matière alimentaire : - Campagnes et outils de sensibilisation ; - Organisation d’événements, de forums, etc. visant à sensibiliser les différents acteurs de l’alimentation aux enjeux et solutions existantes (producteurs, industriels de l’IAA, artisans, commerçants, restaurateurs, consommateurs, etc.) ; - Recueil de connaissances culinaires concernant les produits et producteurs locaux à destination des professionnels ; - Création d’animations, de formations, d’événements visant à transmettre les connaissances en matière de jardinage, de maintien de la biodiversité ordinaire, de cueillettes, d’utilisation culinaire des produits locaux. A condition que ces animations, formations ou événements aient un caractère suffisamment structurant pour le territoire. &gt; Renforcer l’ingénierie locale dédiée à l’alimentation : - Animation du réseau d’acteurs à l’échelle du territoire du GAL ; - Soutien à la création de réseaux de consommateurs ; - Diffusion des bonnes pratiques, valorisation des expérimentations, etc. &gt; Mettre en place des outils facilitant l’échange et la coopération entre acteurs : - Promouvoir la cartographie open source et la plateforme d’échange mutualisée</t>
  </si>
  <si>
    <t>Etat : - ADEME ; - Banque des Territoires. Région Nouvelle-Aquitaine Département des Landes Communes et EPCI Agence de l’eau Fondations Appels à projets spécifiques</t>
  </si>
  <si>
    <t>En attente des précisions des modalités d’intervention et des bénéficiaires du PSN PAC pour déterminer les lignes de partage, notamment en ce qui concerne : - Les outils et guides de veille foncière ; - L’achat de semences pour la diversification de productions ou de plants pour l’agroforesterie ; - La valorisation des eaux grises ; - Le gaspillage alimentaire. FEDER/FSE OS 4 : frais de fonctionnement en phase d’aide au démarrage activités de l’ESS, programmes et actions des structures d’accompagnement à l’ESS. Le volet territorial des fonds européens pourra intervenir en complément sur des frais d’investissement dans les structures ou activités de l’ESS. Il pourra également soutenir des frais de fonctionnement pour les projets non retenus au titre du dispositif régional AMPLI financé par le FSE.</t>
  </si>
  <si>
    <t>Indicateurs de réalisation : - Nombre et montant des investissements ; - Nombre et variété des acteurs impliqués dans les projets ; - Population couverte par les projets. Indicateurs de résultat : - Nombre et diversité des outils de transformation créés ; - Nombre d’emplois créés ou maintenus ; - Nombre et diversité des nouvelles productions.</t>
  </si>
  <si>
    <t>Fiche action 2.2 : Structurer, développer, consolider la stratégie tourisme durable et soutenir le développement du tourisme nature</t>
  </si>
  <si>
    <t>Soutenir la création, la consolidation et/ou la diversification d’une offre de tourisme de nature en lien avec un tourisme durable et plus responsable ; - Soutenir la transition durable de l’offre touristique par la sensibilisation, l'accompagnement et la professionnalisation des professionnels du tourisme ; - Développer la sensibilisation, la communication, la valorisation et la promotion du tourisme durable en fonction du positionnement touristique du ou des territoires ; - Développer le réseau des partenaires et des ambassadeurs de la démarche tourisme durable ; - Améliorer l’accueil et la diffusion d’information sur tout le territoire par l’évolution des espaces d’accueil et d’information en lien avec le positionnement touristique du territoire.</t>
  </si>
  <si>
    <t>&gt; Développement : - Soutien au développement des offres, des produits ou circuits touristiques en vue de décliner l’offre « nature » fondée sur les principes de la charte écoresponsable et du tourisme durable ; - Actions de mise en réseau des acteurs touristiques (professionnels, clientèles et institutionnels) sur le tourisme durable ; - Action de sensibilisation, d’accompagnement et de professionnalisation des acteurs touristique sur le tourisme durable et le tourisme de nature. &gt; Promotion : - Développer des actions / outils de valorisation et de promotion de la démarche, de promotion des offres « Tourisme de Nature » à destination des clientèles cibles ; - Pousser l’information auprès du client et développer l’internet de séjour pour contribuer à la valorisation de l’offre fondée sur les principes de la charte écoresponsable et du tourisme durable. Développement : • De l’accueil hors les murs des offices de tourisme intercommunaux (accueil mobile, point d’information physique sur les sites touristiques…) ; • De l’offre en sites mobiles (ex : application smartphone) ; • Des outils numériques (ex : installations d’écrans ou bornes numériques dans les lieux stratégiques, mise en place de webcams sur des sites touristiques, outils de réalité virtuelle) ; • De cartographie numérique collaborative ; • De services dédiés tels que les services de conciergerie en ligne pour répondre aux attentes des touristes par la mise en relation des entreprises locales et des touristes. &gt; Distribution et commercialisation : - Accompagner les actions pour rendre accessible cette offre aux différentes clientèles sur l’ensemble du territoire ; - Favoriser les nouvelles relations entre offices de tourisme et prestataires touristiques par le développement d’actions et d’outils nouveaux (outils numériques type guide du prestataire, guide du saisonnier, blog visiteurs…) ; - Mutualisation des actions et outils de valorisation, de communication et de mise en marché de cette offre. &gt; Accompagner l’évolution des structures offices de tourisme au regard de leur positionnement et afin de répondre aux nouvelles pratiques des clientèles (touristes, acteurs locaux, acteurs économiques…) : - Développer l’aménagement des espaces au sein des points d’accueil et d’information des Offices de tourisme en vue de retranscrire le positionnement de chaque territoire (ex : développer l’aménagement des espaces thématiques, des boutiques de produits locaux, prêt et mise à disposition de tablette et autres outils numériques) ; - Développer des espaces innovants permettant d’apporter de nouveaux services au sein des offices (ex : tiers lieux, coworking, espace ressource, espace d’accompagnement) ; - Production de contenu multimédia (ex : audio, vidéo, réalité virtuelle, photo, contenu éditorial). Un soutien renforcé sera apporté aux projets à caractère structurant sur le territoire (dimension, public-cible, rayonnement). Les modalités seront travaillées en concertation avec les partenaires pendant la phase de conventionnement pour être clarifiées dans la fiche-action définitive.</t>
  </si>
  <si>
    <t>Les collectivités territoriales et leurs groupements ; - Les syndicats mixtes ; - Les établissements publics (dont les offices de tourisme) ; - Les universités et autres établissements d’enseignement, laboratoires et centres de recherche ; - Les opérateurs d’intérêt public agissant pour le compte d’une collectivité ; - Les associations, ONG, organismes à but non lucratif ; - Les organismes consulaires ; - Les acteurs privés : TPME, artisans, exploitants agricoles ou cotisants solidaires, coopératives, groupements, clusters (à l'exclusion des particuliers) ; - Les Sociétés d’Economie Mixte ; - Les Groupements d’Intérêt Public (GIP) ; - Les Groupements d’Intérêt Economique (GIE) ; - Les organisations et syndicats professionnels et interprofessionnels. Prestataires touristiques éligibles uniquement si détenteurs ou dans une démarche d’obtention de la charte éco-responsable délivrée par le COTECH Tourisme Durable du Pays ALO.</t>
  </si>
  <si>
    <t>Etat : - ADEME : Dispositif tremplin pour la transition écologique des PME, ADEME Opérateur du Fonds Tourisme Durable dans le cadre du Plan de Relance (en cours), Opération « 1 000 restaurants durables », Appel à Projet Slow tourisme (clôturé à ce jour) ; - Banque des Territoires. Région Nouvelle-Aquitaine : - En attente du nouveau règlement d’intervention tourisme ; - Appel à expérimentations 2022/2023 « Tourisme Innovant en Nouvelle-Aquitaine » ; - DATAR dans le cadre du contrat territorial de développement et de transitions ; - Dispositifs de soutien aux structures de l’ESS si réponse à la problématique ; - AAP Tourisme, Culture et Numérique ; Département des Landes : - En attente du nouveau règlement d’intervention tourisme ; - Aide en ingénierie pour élaborer une stratégie touristique, développer un projet touristique ou thermal etc. Communes et EPCI Fondations Appels à projets spécifiques</t>
  </si>
  <si>
    <t>Les projets multi partenariaux impliquant des acteurs du tourisme et d’autres acteurs de l’économie bleue durable, répondant au cadre de l’objectif stratégique 4, seront soutenus par le FEAMPA. Les projets à vocation touristique qui ne seraient pas menés dans le cadre d’un partenariat avec d’autres acteurs de l’économie bleue durable pourront être soutenus par cette fiche 2.2. FEDER/FSE OS 4 : frais de fonctionnement en phase d’aide au démarrage activités de l’ESS, programmes et actions des structures d’accompagnement à l’ESS. Le volet territorial des fonds européens pourra intervenir en complément sur des frais d’investissement dans les structures ou activités de l’ESS. Il pourra également soutenir des frais de fonctionnement pour les projets non retenus au titre du dispositif régional AMPLI financé par le FSE.</t>
  </si>
  <si>
    <t>Indicateurs de réalisation : - Nombre de projets suivis et montant des investissements ; - Population couverte par les projets. Indicateurs de résultat : - Implication et représentation des territoires et des structures dans le réseau tourisme durable ; - Evolution du nombre de prestataires signataires de la charte écoresponsable - Nombre de jours dédiés à une action de mise en réseau et/ou de professionnalisation ; - Nombre de participants aux actions destinées à un public (ex : évènement, rencontre, …) ; - Nombre d’emplois créés ou maintenus.</t>
  </si>
  <si>
    <t>Etat : - ADEME. Région Nouvelle-Aquitaine : - DATAR dans le cadre du contrat territorial de développement et de transitions ; - Dispositifs de soutien aux structures de l’ESS si réponse à la problématique ; - AAP Accompagnement des territoires à la prévention et à la valorisation des déchets. Département des Landes : - Fonds de Développement et d’Aménagement Local. Communes et EPCI Agence de l’eau Adour Garonne Fondations Appels à projets spécifiques</t>
  </si>
  <si>
    <t>FEDER OS 2.2 : projets de réutilisation des déchets agricoles pour la production d’énergie, le volet territorial des fonds européens interviendra sur les projets non soutenus (ex : projets de mini-méthaniseurs à usage local) ; - FEDER OS 2.6 : le volet territorial des fonds européens interviendra en complément sur des problématiques et des initiatives localisées, pour des projets d’ampleur inférieure au niveau régional. Au cas où l’OS 2.6 pourrait soutenir toutes les initiatives locales relevant de l’économie circulaire, cette fiche-action pourrait disparaître au profit d’autres fiches-actions de la stratégie ; - FEDER/FSE OS 4 : frais de fonctionnement en phase d’aide au démarrage activités de l’ESS, programmes et actions des structures d’accompagnement à l’ESS. Le volet territorial des fonds européens pourra intervenir en complément sur des frais d’investissement dans les structures ou activités de l’ESS. Il pourra également soutenir des frais de fonctionnement pour les projets non retenus au titre du dispositif régional AMPLI financé par le FSE.</t>
  </si>
  <si>
    <t>Indicateurs de réalisation : - Nombre et montant des investissements ; - Nombre d’actions de collaboration entre acteurs de l’économie circulaire - Population couverte par les projets. Indicateurs de résultat : - Réduction des déchets ; - Nombre d’emplois créés ou maintenus</t>
  </si>
  <si>
    <t>TOTAL</t>
  </si>
  <si>
    <t>Objectif prioritaire 3 : RENFORCER LE LIEN SOCIAL SUR UN TERRITOIRE AUX FORTES EVOLUTIONS DEMOGRAPHIQUES</t>
  </si>
  <si>
    <t>Fiche-action 3.1 : Proposer un maillage d'équipements culturels et artistiques adaptés aux besoins du territoire</t>
  </si>
  <si>
    <t>L’objectif est de structurer le territoire pour permettre l’accès à la culture pour tous, en assurant une attractivité culturelle et artistique par des équipements structurants et en proposant un maillage d’équipements accessibles à tous sur le territoire. Ces équipements contribueront à renforcer la diffusion artistique, la création contemporaine et le développement de la lecture publique</t>
  </si>
  <si>
    <t>Etudes préalables et construction/réhabilitation/équipement de bâtiments d'accueil d'évènements et manifestations culturels ou artistiques.</t>
  </si>
  <si>
    <t>Les collectivités territoriales et leurs groupements ; - Les syndicats mixtes ; - Les établissements publics (dont les offices de tourisme) ; - Les universités et autres établissements d’enseignement, laboratoires, centres de recherche ; - Les opérateurs d’intérêt public agissant pour le compte d’une collectivité ; - Les associations, ONG, organismes à but non lucratif ; - Les organismes consulaires ; - Les acteurs privés : TPME, artisans, exploitants agricoles ou cotisants solidaires, coopératives, groupements, clusters (à l'exclusion des particuliers) ; - Les Sociétés d’Economie Mixte ; - Les Groupements d’Intérêt Public (GIP) ; - Les Groupements d’Intérêt Economique (GIE) ; - Les organisations et syndicats professionnels et interprofessionnels.</t>
  </si>
  <si>
    <t>Etat : DETR et DSIL via CRTE, DRAC Région Nouvelle-Aquitaine : - Aide aux équipements culturels - DATAR dans le cadre du contrat territorial de développement et de transitions - Dispositifs de soutien aux structures de l’ESS si réponse à la problématique Département des Landes : - Fonds de Développement et d’Aménagement Local - Aide en ingénierie pour créer ou réaménager une médiathèque etc Communes et EPCI Fondations Appels à projets spécifiques</t>
  </si>
  <si>
    <t>FEDER OS 2.1 : rénovation énergétique de bâtiments publics, expérimentation de nouveaux systèmes de construction ; - FEDER/FSE OS 4 : frais de fonctionnement en phase d’aide au démarrage activités de l’ESS, programmes et actions des structures d’accompagnement à l’ESS. Le volet territorial des fonds européens pourra intervenir en complément sur des frais d’investissement dans les structures ou activités de l’ESS. Il pourra également soutenir des frais de fonctionnement pour les projets non retenus au titre du dispositif régional AMPLI financé par le FSE.</t>
  </si>
  <si>
    <t>Indicateurs de réalisation : - Nombre et montant des investissements ; - Population couverte par les projets. Indicateurs de résultat : - Répartition géographique des équipements créés ; - Niveau d’accès aux équipements culturels et artistiques ; - Nombre d’emplois créés ou maintenus.</t>
  </si>
  <si>
    <t>Fiche-action 3.2 : Favoriser une offre artistique et culturelle diversifiée, accessible et éco-responsable</t>
  </si>
  <si>
    <t>Cette fiche-action vise tout d’abord à soutenir la création et la diversification des activités artistiques et culturelles pour mailler le territoire d’une offre riche et accessible et ainsi rapprocher l’art et la culture de la population. Cela encouragera aussi la création artistique. Elle permettra également de renforcer la professionnalisation des acteurs culturels et artistiques, la formation des bénévoles, la reconnaissance et la valorisation des acquis et compétences. Des réflexions autour de l’évolution des structures associatives vers des structures économiques collaboratives pourront être menées ; Par la mise en réseau des acteurs, le partage d’expérience, l’objectif sera en outre de structurer la filière artistique et culturelle. Enfin, le volet territorial des fonds européens encouragera la transition écologique des évènements et manifestations.</t>
  </si>
  <si>
    <t>&gt; Aide au démarrage pour de nouvelles activités artistiques et culturelles (ateliers, festivals etc) permettant la valorisation, la transmission et l'enrichissement de la culture locale / le renforcement du lien social intergénérationnel, interculturel / le renforcement des liens professionnel/amateur ; &gt; Actions et investissements permettant la transition vers des manifestations et évènements éco-responsables ; &gt; Actions de professionnalisation et mise en réseau des acteurs artistiques et culturels.</t>
  </si>
  <si>
    <t>Etat : - DRAC - ADEME Région Nouvelle-Aquitaine : - Aide aux équipements culturels - Aide aux manifestations culturelles - Soutien à la vie associative - AAP Tourisme, Culture et Numérique - DATAR dans le cadre du contrat territorial de développement et de transitions - Dispositifs de soutien aux structures de l’ESS si réponse à la problématique Département des Landes : - Fonds de Développement et d’Aménagement Local - Aide en ingénierie pour élaborer un projet culturel Communes et EPCI Fondations Appels à projets spécifiques</t>
  </si>
  <si>
    <t>FEDER FSE OS 4 : création de formations ; - FEDER/FSE OS 4 : frais de fonctionnement en phase d’aide au démarrage activités de l’ESS, programmes et actions des structures d’accompagnement à l’ESS. Le volet territorial des fonds européens pourra intervenir en complément sur des frais d’investissement dans les structures ou activités de l’ESS. Il pourra également soutenir des frais de fonctionnement pour les projets non retenus au titre du dispositif régional AMPLI financé par le FSE.</t>
  </si>
  <si>
    <t>Indicateurs de réalisation : - Nombre de projets soutenus et montants ; - Population couverte par les projets. Indicateurs de résultat : - Satisfaction habitants ; - Nombre d’emplois créés ou maintenus.</t>
  </si>
  <si>
    <t>Fiche-action 3.3 : Soutenir le développement, le déploiement et la pérennisation des activités collaboratives</t>
  </si>
  <si>
    <t>L’objectif est de développer l’offre d’équipements permettant les activités collaboratives dans une logique de complémentarité avec le maillage existant. Le GAL vise également à accompagner le renforcement de la plus-value sociale des équipements existants ou créés, à assurer la pérennisation des activités et la transmission des innovations</t>
  </si>
  <si>
    <t>Etudes préalables et construction/réhabilitation/équipement de bâtiments pour accueillir des activités hybrides, collaboratives (ex : tiers-lieux, cafés associatifs, fablab, etc) ; &gt; Aide au démarrage pour l'animation des nouveaux lieux ou la diversification des activités de structures existantes. &gt; Actions de pérennisation des activités ESS : déploiement, capitalisation, transmission de l'innovation sociale (ex : équipement et animation d'antennes de FabLab).</t>
  </si>
  <si>
    <t>Etat : - DETR et DSIL via CRTE - DRAC Région Nouvelle-Aquitaine : - Règlement ESS Innovation sociale - Soutien Vie associative Département des Landes : - Fonds de Développement et d’Aménagement Local Communes et EPCI Fondations Appels à projets spécifiques</t>
  </si>
  <si>
    <t>FEDER/FSE OS 4 : frais de fonctionnement en phase d’aide au démarrage activités de l’ESS, programmes et actions des structures d’accompagnement à l’ESS. Le volet territorial des fonds européens pourra intervenir en complément sur des frais d’investissement dans les structures ou activités de l’ESS. Il pourra également soutenir des frais de fonctionnement pour les projets non retenus au titre du dispositif régional AMPLI financé par le FSE.</t>
  </si>
  <si>
    <t>Indicateurs de réalisation : - Nombre de projets soutenus et montant des investissements ; - Population couverte par les projets. Indicateurs de résultat : - Maillage des équipements permettant les activités collaboratives ; - Nombre d’emplois maintenus ou créés.</t>
  </si>
  <si>
    <t>Fiche-action 3.4 : Réhabiliter et valoriser auprès des habitants et des visiteurs le patrimoine bâti, naturel et paysager</t>
  </si>
  <si>
    <t>L’objectif est de mieux valoriser les richesses environnementales et naturelles du territoire et améliorer la connaissance et la visibilité du patrimoine local dans son ensemble. Il conviendra également de soutenir la restauration du petit patrimoine bâti et du patrimoine remarquable. Il paraît essentiel enfin d’accroître la connaissance sur la biodiversité et de sensibiliser sur les zones de protection et l’importance de la biodiversité ordinaire, de protéger et préserver les zones humides, leur diversité, leur fonctionnalité et leur qualité, de conserver la surface forestière locale et sa diversité.</t>
  </si>
  <si>
    <t>&gt; Etudes préalables et construction/réhabilitation/équipement de bâtiments de valorisation / explicitation/ mise en scène du patrimoine (ex : maison du kiwi, maison de l'eau) ; &gt; Réhabilitation, mise en scène, mise en tourisme du patrimoine naturel et bâti en impliquant les habitants et les bénéficiaires ; &gt; Outils et actions de sensibilisation, parcours de découvertes, outils numériques.</t>
  </si>
  <si>
    <t>Etat : - DETR et DSIL via CRTE ; - DRAC. Région Nouvelle-Aquitaine : - Opérations globales de valorisation de sites patrimoniaux ; - Soutien Vie associative. Département des Landes : - Aide à la création et la restauration d’« Itinéraires de Promenades thématiques » (inscrits au Plan Départemental des Itinéraires de Promenade et de Randonnée) ; - Aides à la protection et la valorisation du patrimoine naturel landais ; - Aide en ingénierie pour conserver et restaurer le patrimoine. Communes et EPCI Fondations Appels à projets spécifiques</t>
  </si>
  <si>
    <t>FEDER OS 2.5 sensibilisation et 2.7 éducation à l’environnement : interviennent sur des actions d’envergure régionale. Le volet territorial des fonds européens interviendra sur des actions plus locales. - FEDER/FSE OS 4 : frais de fonctionnement en phase d’aide au démarrage activités de l’ESS, programmes et actions des structures d’accompagnement à l’ESS. Le volet territorial des fonds européens pourra intervenir en complément sur des frais d’investissement dans les structures ou activités de l’ESS. Il pourra également soutenir des frais de fonctionnement pour les projets non retenus au titre du dispositif régional AMPLI financé par le FSE. - Natura 2000 : o Élaboration et révision des Documents d’objectifs (DOCOB) des sites Natura 2000. o Contrats pour actions de préservation ou de restauration de milieux, conclus pour des parcelles incluses dans des sites Natura 2000 (investissements visant l’entretien, la restauration ou la réhabilitation de milieux non-agricoles et de milieux forestiers.</t>
  </si>
  <si>
    <t>Indicateurs de réalisation : - Nombre de projets soutenus et montant des investissements ; - Population couverte par ls projets. Indicateurs de résultat : - Satisfaction habitants ; - Réduction des comportement néfastes à l’environnement ; - Rééquilibrage des fréquentations touristiques ; - Nombre d’emplois maintenus ou créés.</t>
  </si>
  <si>
    <t>Objectif prioritaire 4 : ENGAGER UNE COLLABORATION EN FAVEUR D'UNE ECONOMIE BLEUE DURABLE</t>
  </si>
  <si>
    <t>Objectif prioritaire 5: RENFORCER LA COOPERATION AVEC LES TERRITOIRES ET ACTEURS REGIONAUX, NATIONAUX ET EUROPEENS</t>
  </si>
  <si>
    <t>Fiche-action 5.1 : Coopérer pour partager les solutions d’un aménagement du territoire plus inclusif, plus résilient et plus durable</t>
  </si>
  <si>
    <t>Fiche-action 5.2 : Encourager le partage des richesses et des initiatives qui font le développement local</t>
  </si>
  <si>
    <t xml:space="preserve">Ambition 2  - Ambition 8  Ambition 9 ; - Ambition 10 </t>
  </si>
  <si>
    <t xml:space="preserve">Ambition 3 – Défi 3 - Ambition 3 Défi 2  - Ambition 1 - Défi 2 - Ambition 1 Défi 3 ; Ambition 1 Défi 4 - Ambition 1 Défi 5 ; - Ambition 7 Objectif « zéro déchet » à l’horizon 2030 Défi 2 Défi 3 </t>
  </si>
  <si>
    <t xml:space="preserve">Ambition 7 - Objectif « zéro déchet » à l’horizon 2030 </t>
  </si>
  <si>
    <t xml:space="preserve">Ambition 1  Défi 5 </t>
  </si>
  <si>
    <t xml:space="preserve">Ambition 1 Défi 5; - Ambition 3 – Défi 3 </t>
  </si>
  <si>
    <t xml:space="preserve">Ambition 8 Défi 1 - Ambition 10 – Défi 3 </t>
  </si>
  <si>
    <t>*Indicateurs de réalisation : - Nombre de thématiques traitées ; - Nombre d’actions collectives (études, réunions, outils etc) ; - Population couverte par les projets.
*Indicateurs de résultat : - Echelle des collaborations et nombre d’acteurs impliqués ; - Création de nouveaux réseaux.</t>
  </si>
  <si>
    <t>*FEDER OS1 : ingénierie d’accompagnement à la création d’entreprises et à l’implantation de nouvelles activités, marketing territorial.</t>
  </si>
  <si>
    <t>&gt; Animation de groupes de travail et de réseaux d'acteurs, mise en réseau des expertises territoriales ; 
&gt; Information/accompagnement, veille/prospective ; 
&gt; Etudes et création d'outils d'aide à la décision, création d'outils dont outils numériques ; 
&gt; Expérimentations de solutions collectives. L’ingénierie soutenue devra viser à une collaboration à l’échelle de l’ensemble du Pays et devra concerner au minimum deux intercommunalités. 
Par exemple sur la mobilité : 
- Se doter d'outils d'aide à l'évaluation des besoins, à la planification et au suivi ; 
- Mieux coordonner et développer l’offre de transport en commun ; 
- Proposer une seule application de mobilité incluant les transports en commun et les solutions de covoiturage et d’autostop ; 
- Accompagner les employeurs à développer des plans de déplacement en entreprise</t>
  </si>
  <si>
    <t>soutenir les initiatives de coopération, surtout de coopération institutionnelle, permettant le partage de problématiques avec des territoires partenaires, la recherche conjointe de solutions. La coopération est aussi l’occasion de renforcer l’échange de bonnes pratiques et le partage d’expériences. Enfin, elle favorise le renforcement des connexions entre les acteurs du territoire et leurs homologues régionaux, nationaux ou européens.</t>
  </si>
  <si>
    <t>&gt; Aide préparatoire à la coopération : échanges préalables afin d’étudier l’opportunité et la faisabilité d’une coopération (interterritoriale ou transnationale) ; &gt; Actions participant à la coopération : réalisation d’un projet basé sur une ou des action(s) commune(s) concrète(s), avec des résultats clairement identifiables et apportant des bénéfices aux territoires impliqués. Projets répondant principalement aux objectifs des fiches-actions soutenues par le FEDER : 1.1, 1.3, 1.4, 3.1, 3.4</t>
  </si>
  <si>
    <t>Etat Région Nouvelle-Aquitaine Département des Landes Communes et EPCI Fondations Appels à projets spécifiques</t>
  </si>
  <si>
    <t>Le Pays Adour Landes Océanes n’est pas encore engagé dans des projets au titre des programmes Interreg Espace Atlantique, Interreg Europe ou encore Erasmus+. Il se réserve cependant la possibilité de faire appel à ces programmes s’ils se révèlent pertinents pour soutenir les actions de coopération qui émergeront, en complément des opportunités offertes par le DLAL. Un rapprochement est envisagé avec la Maison de l’Europe ou encore l’Eurorégion pour orienter au mieux les porteurs de projets de coopération et favoriser l’émergence d’initiatives.</t>
  </si>
  <si>
    <t>Indicateurs de réalisation : - Nombre de contacts ; - Nombre de projets de coopération menés - Population couverte par les projets. Indicateurs de résultat : - Amélioration des stratégies locales ; - Poursuite des échanges et des relations de coopération au-delà du projet soutenu.</t>
  </si>
  <si>
    <t>contribuer à l’ensemble des ambitions de la feuille de route NéoTerra.</t>
  </si>
  <si>
    <t>L’objectif de cette fiche-action est alors de permettre aux acteurs du territoire de collaborer avec leurs homologues régionaux, nationaux ou européens afin de partager des problématiques communes, d’échanger des bonnes pratiques et des expériences et de rechercher conjointement des solutions. Les actions impliquant des acteurs de différents horizons seront également encouragées afin de renforcer la transversalité, source de richesse.</t>
  </si>
  <si>
    <t>&gt; Aide préparatoire à la coopération : échanges préalables afin d’étudier l’opportunité et la faisabilité d’une coopération (interterritoriale ou transnationale) ; &gt; Actions participant à la coopération : réalisation d’un projet basé sur une ou des action(s) commune(s) concrète(s), avec des résultats clairement identifiables et apportant des bénéfices aux territoires impliqués. Projets répondant principalement aux objectifs des fiches-action soutenues par le LEADER : 1.2, 2.1, 2.2, 2.3, 3.2, 3.3</t>
  </si>
  <si>
    <t>Les collectivités territoriales et leurs groupements ; - Les syndicats mixtes ; - Les établissements publics (dont les offices de tourisme) ; - Universités et autres établissements d’enseignement, laboratoires et centres de recherche ; - Les opérateurs d’intérêt public agissant pour le compte d’une collectivité ; - Les associations, ONG, organismes à but non lucratif ; - Les organismes consulaires ; - Acteurs privés : TPME, artisans, exploitants agricoles ou cotisants solidaires, coopératives, groupements, clusters (à l'exclusion des particuliers) ; - Structures d’Economie Mixte ; - Les Groupements d’Intérêt Public (GIP) ; - Les Groupements d’Intérêt Economique (GIE) ; - Les organisations et syndicats professionnels et interprofessionnels.</t>
  </si>
  <si>
    <t>Le Pays Adour Landes Océanes n’est pas encore engagé dans des projets au titre des programmes Interreg Espace Atlantique, Interreg Europe ou encore Erasmus+. Il se réserve cependant la possibilité de faire appel à ces programmes s’ils se révèlent pertinents pour soutenir les actions de coopération qui émergeront, en complément des opportunités offertes par le DLAL. Un rapprochement est envisagé avec la Maison de l’Europe et l’Eurorégion pour orienter au mieux les porteurs de projets de coopération et favoriser l’émergence d’initiatives.</t>
  </si>
  <si>
    <t>Indicateurs de réalisation : - Nombre de contacts ; - Nombre de projets de coopération menés - Population couverte par les projets. Indicateurs de résultat : - Enrichissement des activités locales ; - Poursuite des échanges et des relations de coopération au-delà du projet soutenu.</t>
  </si>
  <si>
    <t>Compte-tenu de l’expérience de la programmation 2014-2022, il est envisagé a minima 1 ETP d’animation et un 1 ETP de gestion sur l’ensemble de la programmation 2023-2027 pour animer, gérer et communiquer sur les fiches-actions soutenues par LEADER et FEDER. L’animation, la gestion et la communication sur le volet économie bleue durable seront assumées principalement par la communauté d’agglomération du Pays Basque, désignée chef de file pour la mise en oeuvre du FEAMPA. Une convention de fonctionnement sera établie entre les deux GALs.</t>
  </si>
  <si>
    <t>&gt; Animation, gestion, suivi/évaluation et communication pour la période 2023-2027 du volet territorial des fonds européens alloués au territoire du Pays Adour Landes Océanes (Axe 5 du FEDER, programme LEADER, Axe 3 du FEAMPA). Frais de personnel, frais de structure, frais de déplacement, frais de bouche, frais de communication, frais évènementiels, prestations externes.</t>
  </si>
  <si>
    <t>Structure porteuse du Groupe d’action Locale mettant en oeuvre le DLAL : PETR Pays Adour Landes Océanes. Structure porteuse du volet économie bleue durable du FEAMPA : Communauté d’agglomération du Pays Basque.</t>
  </si>
  <si>
    <t>Région Nouvelle-Aquitaine pour l’animation Autofinancement de la structure porteuse</t>
  </si>
  <si>
    <t>Cette fiche-action 6 vise à soutenir la mise en oeuvre de la stratégie locale de développement et plus particulièrement l’animation, gestion et communication du DLAL. La fiche-action 1.1, elle, concerne des ingénieries thématiques qui visent à la mise en réseau d’acteurs pour faire émerger des solutions à problème donné (ex : mobilité).</t>
  </si>
  <si>
    <t>Indicateurs de réalisation : - Nombre d’ETP sur l’année ; Indicateurs de résultat : - Nombre de projets accompagnés en phase d’amorçage ; - Nombre de réunions des différentes instances de la gouvernance du GAL ; - Nombre de projets présentés en opportunité ; - Nombre de projets présentés en sélection ; - Taux de paiement des projets en fonction des fiches-actions ; - Nombre de projets redirigés vers d’autres financements ; - Répartition géographique des projets accompagnés.</t>
  </si>
  <si>
    <t>Ambition 11</t>
  </si>
  <si>
    <t>Montant non précisé</t>
  </si>
  <si>
    <t>Voir stratégie EBD de la candidature Pays Basque (stratégie EBD commune PB / ALO).</t>
  </si>
  <si>
    <t>Rappel : le financement d'une ingénierie EBD spécifique au territoire ALO n'est pas envisageable via les fonds européens.</t>
  </si>
  <si>
    <t>EVALUATION GLOBALE</t>
  </si>
  <si>
    <t>Le même + La communauté d’agglomération du Grand Dax.</t>
  </si>
  <si>
    <r>
      <t xml:space="preserve">□ Oui   </t>
    </r>
    <r>
      <rPr>
        <sz val="13"/>
        <color theme="1"/>
        <rFont val="Calibri"/>
        <family val="2"/>
        <scheme val="minor"/>
      </rPr>
      <t>x</t>
    </r>
    <r>
      <rPr>
        <sz val="11"/>
        <color theme="1"/>
        <rFont val="Calibri"/>
        <family val="2"/>
        <scheme val="minor"/>
      </rPr>
      <t xml:space="preserve"> Non </t>
    </r>
  </si>
  <si>
    <r>
      <rPr>
        <sz val="13"/>
        <color theme="1"/>
        <rFont val="Calibri"/>
        <family val="2"/>
        <scheme val="minor"/>
      </rPr>
      <t>x</t>
    </r>
    <r>
      <rPr>
        <sz val="11"/>
        <color theme="1"/>
        <rFont val="Calibri"/>
        <family val="2"/>
        <scheme val="minor"/>
      </rPr>
      <t xml:space="preserve"> Oui </t>
    </r>
    <r>
      <rPr>
        <sz val="11"/>
        <color theme="1"/>
        <rFont val="Symbol"/>
        <family val="1"/>
        <charset val="2"/>
      </rPr>
      <t xml:space="preserve"> </t>
    </r>
    <r>
      <rPr>
        <sz val="11"/>
        <color theme="1"/>
        <rFont val="Calibri"/>
        <family val="2"/>
        <scheme val="minor"/>
      </rPr>
      <t>Non 
Si oui : périmètre concerné et territoire chef de file le cas échéant 
Volet EBD partagé avec le Gal Pays Basque - chef de file : Pays Basque.</t>
    </r>
  </si>
  <si>
    <t>Document intitulé "concertation"</t>
  </si>
  <si>
    <t>Document intitulé "presentation Pays ALO" et "analyse AFOM"</t>
  </si>
  <si>
    <t>Document intitulé "stratégie"</t>
  </si>
  <si>
    <t>Document intitulé "plan d'actions"</t>
  </si>
  <si>
    <t>Document intitulé "plan de financement"</t>
  </si>
  <si>
    <t>Document intitulé " mise en œuvre "</t>
  </si>
  <si>
    <t>Document intitulé "gouvernance"</t>
  </si>
  <si>
    <t>Présentation de la zone géographique, de la population, de la filière pêche (FEAMPA en colaboration avec le Pays Basque).
Aucune commune ne bénéficie d’une population dépassant 25 000 habitants . 
Le programme LEADER concerne tout le territoire du Pays.</t>
  </si>
  <si>
    <t>Appui sur les données statistiques (Insee, agreste, DGFIP, Inra, etc.)
Tableau AFOM et état des lieux précis et objectifs concrets qui permettent de comprendre les changements attendus par rapport à la situation de départ.</t>
  </si>
  <si>
    <r>
      <t>*</t>
    </r>
    <r>
      <rPr>
        <u/>
        <sz val="11"/>
        <color theme="1"/>
        <rFont val="Calibri"/>
        <family val="2"/>
        <scheme val="minor"/>
      </rPr>
      <t>description rural/urbain:</t>
    </r>
    <r>
      <rPr>
        <sz val="11"/>
        <color theme="1"/>
        <rFont val="Calibri"/>
        <family val="2"/>
        <scheme val="minor"/>
      </rPr>
      <t xml:space="preserve"> "Le territoire du Pays Adour Landes Océanes est constitué de petites et moyennes communes en termes de densité démographique Même si le nombre de communes est majoritairement rural, la population est urbaine à 56%. Le Pays est peu marqué par une différenciation rural/urbain, mais davantage par une différence entre le littoral et l’intérieur qui se retrouve en termes de densité, de paysages, d’urbanisation, de services"
*</t>
    </r>
    <r>
      <rPr>
        <u/>
        <sz val="11"/>
        <color theme="1"/>
        <rFont val="Calibri"/>
        <family val="2"/>
        <scheme val="minor"/>
      </rPr>
      <t>Pas de ville &gt; 25 000 habitants : le programme LEADER concerne tout le territoire du Pays</t>
    </r>
    <r>
      <rPr>
        <sz val="11"/>
        <color theme="1"/>
        <rFont val="Calibri"/>
        <family val="2"/>
        <scheme val="minor"/>
      </rPr>
      <t xml:space="preserve">
</t>
    </r>
    <r>
      <rPr>
        <u/>
        <sz val="11"/>
        <color theme="1"/>
        <rFont val="Calibri"/>
        <family val="2"/>
        <scheme val="minor"/>
      </rPr>
      <t>* Fiches actions LEADER 1,2 /2,1 /2,2/ 2,3/3,2/3,3/5,2 et 6</t>
    </r>
  </si>
  <si>
    <t>Il s’agit de conduire une démarche unique à l’échelle du territoire de projet et non de juxtaposer les logiques intercommunales.
Cohérence entre le diagnostic, les objectifs prioritaires (3+volet EBD+coopération+animation) et les fiches actions.</t>
  </si>
  <si>
    <r>
      <t xml:space="preserve">*Pour la réalisation du diagnostic et de la stratégie, le territoire a pris en compte les démarches menées sur le territoire (CRTE et projets de territoire des EPCI, données du Département, ateliers des mobilités de l’Etat, stratégie pêche durable du CIDPMEM, politique de la ville du Grand Dax…), les données statistiques et cartographiques du service étude et prospective de la DATAR (DITP) ainsi que les schémas régionaux et départementaux.
</t>
    </r>
    <r>
      <rPr>
        <sz val="11"/>
        <rFont val="Calibri"/>
        <family val="2"/>
        <scheme val="minor"/>
      </rPr>
      <t>*La Région et le Département seront présents lors des Comités des sélection.</t>
    </r>
  </si>
  <si>
    <t>Dans toutes les fiches actions il y a eu une mise en relation avec Neo Terra (détaillé dans le plan d'actions).</t>
  </si>
  <si>
    <t>*Innovation, travail en réseau et coopération= ok.
Dans toutes les fiches actions, il y a un point pour decrire la plus-value du DLAL et la contribution à l'innovation, le travail en réseau et la coopération.
*OS pour la coopération avec 2 FA 1% de la maquette 60,000 euros + 1 FA coopération bleue 20.000.</t>
  </si>
  <si>
    <t>Prise en compte de la spécificité du territoire pour l'étude des enjeux et la définition des objectifs prioritaires. La composition du territoire n'appelle pas à faire la distinction urbain/rural. De plus, le territoire dans son ensemble pouvant émarger à LEADER, la distinction urbain/rural n'est pas détaillée.Tout le territoire est éligible au LEADER.</t>
  </si>
  <si>
    <t>La compatibilité des typologies d'actions avec le socle FEDER sera à préciser au moment du conventionnement (voir onglet "plan d'actions").
Tableau récapitulatif des objectifs prioritaires et fiches actions associées avec explicitation des liens entre objectifs et fiches (pages 5 et 6 document stratégie).
1 OS (composé de 2 FA) pour la coopération + 1 FA à part pour EBD.
1 FA pour l'animation</t>
  </si>
  <si>
    <t>Animation = 8 % de la maquette</t>
  </si>
  <si>
    <t>PETR déjà structure porteuse sur la programmation 2014-2020.</t>
  </si>
  <si>
    <r>
      <rPr>
        <u/>
        <sz val="11"/>
        <color theme="1"/>
        <rFont val="Calibri"/>
        <family val="2"/>
        <scheme val="minor"/>
      </rPr>
      <t>*Un prestataire sera sélectionné dès le mois de juillet 2022 pour préciser le projet de gouvernance et les modalités d’accompagnement des porteurs de projets.</t>
    </r>
    <r>
      <rPr>
        <sz val="11"/>
        <color theme="1"/>
        <rFont val="Calibri"/>
        <family val="2"/>
        <scheme val="minor"/>
      </rPr>
      <t xml:space="preserve">
* Modalités envisagées à ce jour :
a) </t>
    </r>
    <r>
      <rPr>
        <u/>
        <sz val="11"/>
        <color theme="1"/>
        <rFont val="Calibri"/>
        <family val="2"/>
        <scheme val="minor"/>
      </rPr>
      <t>des groupes d’accompagnement</t>
    </r>
    <r>
      <rPr>
        <sz val="11"/>
        <color theme="1"/>
        <rFont val="Calibri"/>
        <family val="2"/>
        <scheme val="minor"/>
      </rPr>
      <t xml:space="preserve"> seraient prévus en amont des Comités de projets, ceci afin de prendre connaissance des projets le plus tôt possible, de formuler des recommandations et de vérifier leur ancrage dans la stratégie locale de développement et de chercher des financements.
b)</t>
    </r>
    <r>
      <rPr>
        <u/>
        <sz val="11"/>
        <color theme="1"/>
        <rFont val="Calibri"/>
        <family val="2"/>
        <scheme val="minor"/>
      </rPr>
      <t xml:space="preserve"> le maitre d’ouvrage serait auditionné en Opportunité par le Comité de projets et un membre du GAL pourrait se proposer de suivre une opération</t>
    </r>
    <r>
      <rPr>
        <sz val="11"/>
        <color theme="1"/>
        <rFont val="Calibri"/>
        <family val="2"/>
        <scheme val="minor"/>
      </rPr>
      <t xml:space="preserve"> sur toute sa durée et de s’en faire le porte-parole auprès des autres membres du GAL pour les informer des évolutions.
</t>
    </r>
    <r>
      <rPr>
        <u/>
        <sz val="11"/>
        <color theme="1"/>
        <rFont val="Calibri"/>
        <family val="2"/>
        <scheme val="minor"/>
      </rPr>
      <t>c) Conseil syndical et/ou conférence des maires + le conseil de développement</t>
    </r>
    <r>
      <rPr>
        <sz val="11"/>
        <color theme="1"/>
        <rFont val="Calibri"/>
        <family val="2"/>
        <scheme val="minor"/>
      </rPr>
      <t xml:space="preserve">  font emerger des projets.
* Mobilisation acteurs de l'EBD (voir candidature Pays Basque).
*</t>
    </r>
    <r>
      <rPr>
        <u/>
        <sz val="11"/>
        <color theme="1"/>
        <rFont val="Calibri"/>
        <family val="2"/>
        <scheme val="minor"/>
      </rPr>
      <t>Une communication régulière sera mise en place</t>
    </r>
    <r>
      <rPr>
        <sz val="11"/>
        <color theme="1"/>
        <rFont val="Calibri"/>
        <family val="2"/>
        <scheme val="minor"/>
      </rPr>
      <t xml:space="preserve"> par le biais de différents médias (site internet du Pays et des EPCI membres, réseaux sociaux, publications spécifiques, réunions d’information, outils de communication des réseaux partenaires comme ADENA ou LEADER France, etc). En outre, une réflexion complète sur les modalités de collaboration et de communication avec les partenaires et les publics cibles sera menée d’ici la fin de l’année 2022 afin d’intégrer la communication relative à la programmation européenne à un ensemble cohérent. Un effort particulier sera mené, notamment par le biais des obligations d’affichage ou la mobilisation au cours du joli mois de l’Europe. 
*</t>
    </r>
    <r>
      <rPr>
        <u/>
        <sz val="11"/>
        <color theme="1"/>
        <rFont val="Calibri"/>
        <family val="2"/>
        <scheme val="minor"/>
      </rPr>
      <t>Une collaboration sera recherchée avec des acteurs-relais au niveau local tels que la Maison de l’Europe des Landes ou l’Eurorégion.</t>
    </r>
  </si>
  <si>
    <r>
      <t xml:space="preserve"> *</t>
    </r>
    <r>
      <rPr>
        <u/>
        <sz val="11"/>
        <color theme="1"/>
        <rFont val="Calibri"/>
        <family val="2"/>
        <scheme val="minor"/>
      </rPr>
      <t>Un système de suivi et d’évaluation global</t>
    </r>
    <r>
      <rPr>
        <sz val="11"/>
        <color theme="1"/>
        <rFont val="Calibri"/>
        <family val="2"/>
        <scheme val="minor"/>
      </rPr>
      <t xml:space="preserve"> sera mis en place, piloté conjointement par le Conseil de développement et la Conférence des maires du Pays Adour Landes Océanes. Des bilans annuels seront ainsi réalisés et communiqués à l’ensemble des partenaires. Les modalités seront précisées dans les prochains mois grâce à la prestation d’accompagnement sollicitée. Une cartographie pourra également être proposée afin de mettre en avant les différents projets ayant été accompagnés sur le territoire.+ évaluation finale du programme.
</t>
    </r>
  </si>
  <si>
    <r>
      <t xml:space="preserve">*Le Pays Adour Landes Océanes a finalisé au premier semestre 2022 une concertation entamée depuis 2019 avec l'ensemble des acteurs privés et publics du territoire et visant à définir une stratégie locale de développement intégrée. Celle-ci a été élaborée en s’appuyant sur les travaux conduits par les partenaires : projets de territoire des intercommunalités, schémas régionaux et départementaux etc. 
*Diversification sur les méthodes et outils utilisés pour la concertation : webinaires, groupes de travail, ateliers thématiques, séminaire, entretiens individuels et collectifs, échanges bilatéraux, participation aux réunions des partenaires dont ateliers projet de territoire des EPCI, stands événements grand public.
*Pour assurer le suivi de l’élaboration de la stratégie locale de développement, deux instances dédiées ont été mises en place : un comité de pilotage et un comité technique.
Le COPIL s’est réuni quatre fois et le COTECH cinq fois.
*la concertation pour l'EBD a été plus faible étant donné la connaissance tardive (fin 2021) du retrait du comité des pêches du portage et de la préparation de la candidature.
</t>
    </r>
    <r>
      <rPr>
        <u/>
        <sz val="11"/>
        <color theme="1"/>
        <rFont val="Calibri"/>
        <family val="2"/>
        <scheme val="minor"/>
      </rPr>
      <t>Détail de la concertation pages 1-11 document concertation</t>
    </r>
  </si>
  <si>
    <r>
      <t>*</t>
    </r>
    <r>
      <rPr>
        <u/>
        <sz val="11"/>
        <color theme="1"/>
        <rFont val="Calibri"/>
        <family val="2"/>
        <scheme val="minor"/>
      </rPr>
      <t>Le territoire va également se faire accompagner par un prestataire dès le mois de juillet pour préciser le projet de gouvernance et les modalités d’accompagnement des porteurs de projets, à partir des propositions inscrites dans la candidature (voir partie gouvernance et animation) et co-construites avec le GAL, les élus du comité syndical et les DGS des quatre EPCI.</t>
    </r>
    <r>
      <rPr>
        <sz val="11"/>
        <color theme="1"/>
        <rFont val="Calibri"/>
        <family val="2"/>
        <scheme val="minor"/>
      </rPr>
      <t xml:space="preserve">
*</t>
    </r>
    <r>
      <rPr>
        <u/>
        <sz val="11"/>
        <color theme="1"/>
        <rFont val="Calibri"/>
        <family val="2"/>
        <scheme val="minor"/>
      </rPr>
      <t>Des groupes d’accompagnement thématisés</t>
    </r>
    <r>
      <rPr>
        <sz val="11"/>
        <color theme="1"/>
        <rFont val="Calibri"/>
        <family val="2"/>
        <scheme val="minor"/>
      </rPr>
      <t>, composés d’élus, de représentants socio-économiques et d’experts associés du territoire, recevront les maîtres d’ouvrage afin de les conseiller sur la mise en oeuvre de leurs projets, de leur formuler des recommandations et de les mettre en réseau avec des personnes-ressources. 
*</t>
    </r>
    <r>
      <rPr>
        <u/>
        <sz val="11"/>
        <color theme="1"/>
        <rFont val="Calibri"/>
        <family val="2"/>
        <scheme val="minor"/>
      </rPr>
      <t xml:space="preserve"> Lien entre le Conseil syndical et/ou conférence des maires + le conseil de développement  et le Comité de sélection des projets. Les acteurs du territoire, élus, partenaires et citoyens seraient ainsi informés des travaux du Pays Adour Landes Océanes par le biais du Conseil syndical, de la Conférence des maires et du Conseil de développement.</t>
    </r>
    <r>
      <rPr>
        <sz val="11"/>
        <color theme="1"/>
        <rFont val="Calibri"/>
        <family val="2"/>
        <scheme val="minor"/>
      </rPr>
      <t xml:space="preserve">
*A la demande du comité syndical, </t>
    </r>
    <r>
      <rPr>
        <u/>
        <sz val="11"/>
        <color theme="1"/>
        <rFont val="Calibri"/>
        <family val="2"/>
        <scheme val="minor"/>
      </rPr>
      <t xml:space="preserve">une communication spécifique sur les fonds UE sera mise en place à destination des élus </t>
    </r>
    <r>
      <rPr>
        <sz val="11"/>
        <color theme="1"/>
        <rFont val="Calibri"/>
        <family val="2"/>
        <scheme val="minor"/>
      </rPr>
      <t xml:space="preserve">(en conférence des maires et dans chaque intercommunalité) </t>
    </r>
    <r>
      <rPr>
        <u/>
        <sz val="11"/>
        <color theme="1"/>
        <rFont val="Calibri"/>
        <family val="2"/>
        <scheme val="minor"/>
      </rPr>
      <t>et des techniciens</t>
    </r>
    <r>
      <rPr>
        <sz val="11"/>
        <color theme="1"/>
        <rFont val="Calibri"/>
        <family val="2"/>
        <scheme val="minor"/>
      </rPr>
      <t xml:space="preserve"> (chefs de service dans les EPCI, DGS et secrétaires de mairie).</t>
    </r>
    <r>
      <rPr>
        <u/>
        <sz val="11"/>
        <color theme="1"/>
        <rFont val="Calibri"/>
        <family val="2"/>
        <scheme val="minor"/>
      </rPr>
      <t xml:space="preserve">Une restitution globale sera organisée pour l’ensemble des personnes concertées </t>
    </r>
    <r>
      <rPr>
        <sz val="11"/>
        <color theme="1"/>
        <rFont val="Calibri"/>
        <family val="2"/>
        <scheme val="minor"/>
      </rPr>
      <t>pour leur présenter ce à quoi ils ont contribué et comment ils peuvent bénéficier des fonds européens et plus particulièrement du DLAL, au service du développement du territoire.</t>
    </r>
  </si>
  <si>
    <t>Prise en compte des groupes d'intérêt : il est rappelé que le collège public représente forcément un groupe d'intérêt. Argumentation du 2e quorum avec pluralité du collège privé ?
Les membres privés du Comité de projets seront issus du Conseil de développement. --&gt; Vigilance : ces représentants du Conseil de développement n’auront alors pas mandat d’élu, étant membres du collège privé.</t>
  </si>
  <si>
    <t>Représentation du Département (membre du collège public), et de la Région (sans voie délibérative) presentes dans le Comité de sélection.
Gouvernance :
- 34 membres votants (24 privés + 10publics).
- Plus de binômes titulaires / suppléants.
- 1er quorum à 30% (10 personnes) + 2e quorum (les membres privés devront être majoritaires) – vérification uniquement en début de séance.
- Pluralité du collège privé : 2 représentants par thématique au sein de chaque EPCI.
- Les membres du Comité de projets seront issus du Conseil de développement et du Conseil syndical / Conférence des maires. --&gt; Vigilance sur le fait que des représentants dans le collège privé n’aient pas une double-casque d’élu.
- Evocation des projets inscrits dans le contrat territorial de la Région ou dans le CRTE lors des Comités de projets.
Groupe d'intérêt : la candidature indique qu'il n'y a pas de groupe d'intérêts (les élus ne sont pas considérés comme représentant un intérêt particulier ; pour le privé, variété des thématiques représentants et équilibre terrorial).
La vérification du double quorum et de la présence ou non de conflits d’intérêts sera effectuée à l’ouverture de chaque Comité et vaudra pour l’ensemble de la séance.
Un cabinet va travailler sur la question de la gouvernance en cours d'année.</t>
  </si>
  <si>
    <t>Optimiser le plan d’actions pour en faciliter la mise en œuvre (chevauchement des champs d’intervention entrainant une lisibilité moindre pour les porteurs de projets), notamment en fusionnant certaines fiches-actions (par exemple les fiches-actions 1.3 et 1.4).</t>
  </si>
  <si>
    <r>
      <t xml:space="preserve">Répartition des enveloppes par fiche action et par fonds selon le principe 1 fiche action = 1 fonds ok
Prise en compte du fléchage sur les problématiques rurales (LEADER) et littorales </t>
    </r>
    <r>
      <rPr>
        <sz val="11"/>
        <rFont val="Calibri"/>
        <family val="2"/>
        <scheme val="minor"/>
      </rPr>
      <t>(FEAMPA) ok
Les lignes de partage seront à préciser au moment du conventionnement (voir onglet "fiches-actions").
Fiche-actions très détaillées : à adapter en fonction des informations minimales demandées à l'étape du conventionnement.</t>
    </r>
  </si>
  <si>
    <r>
      <t xml:space="preserve">Points forts : </t>
    </r>
    <r>
      <rPr>
        <sz val="14"/>
        <color theme="1"/>
        <rFont val="Calibri"/>
        <family val="2"/>
        <scheme val="minor"/>
      </rPr>
      <t>candidature complète ; concertation développée.</t>
    </r>
  </si>
  <si>
    <t>Retour information complémentaire du territoire</t>
  </si>
  <si>
    <t>Note initiale : 33/36</t>
  </si>
  <si>
    <t>Statuts fournis par mail du 26/08/2022.</t>
  </si>
  <si>
    <t>Charte d'engagement signée fournie par mail du 26/08/2022.</t>
  </si>
  <si>
    <r>
      <rPr>
        <b/>
        <sz val="11"/>
        <rFont val="Wingdings"/>
        <charset val="2"/>
      </rPr>
      <t>¨</t>
    </r>
    <r>
      <rPr>
        <b/>
        <sz val="11"/>
        <rFont val="Symbol"/>
        <family val="1"/>
        <charset val="2"/>
      </rPr>
      <t xml:space="preserve"> </t>
    </r>
    <r>
      <rPr>
        <b/>
        <sz val="11"/>
        <rFont val="Calibri"/>
        <family val="2"/>
        <scheme val="minor"/>
      </rPr>
      <t xml:space="preserve">Candidature incomplète : </t>
    </r>
    <r>
      <rPr>
        <b/>
        <sz val="11"/>
        <color theme="1"/>
        <rFont val="Calibri"/>
        <family val="2"/>
        <scheme val="minor"/>
      </rPr>
      <t xml:space="preserve">
Pièces manquantes/Elements non recevable</t>
    </r>
    <r>
      <rPr>
        <b/>
        <sz val="11"/>
        <rFont val="Calibri"/>
        <family val="2"/>
        <scheme val="minor"/>
      </rPr>
      <t>s :  Charte d'engagement signée +  statuts de la structure porteuse</t>
    </r>
    <r>
      <rPr>
        <b/>
        <sz val="11"/>
        <color theme="1"/>
        <rFont val="Calibri"/>
        <family val="2"/>
        <scheme val="minor"/>
      </rPr>
      <t xml:space="preserve">
Date de demande des compléments d'information et délai de réponse :</t>
    </r>
  </si>
  <si>
    <r>
      <t></t>
    </r>
    <r>
      <rPr>
        <b/>
        <sz val="11"/>
        <color theme="1"/>
        <rFont val="Wingdings"/>
        <charset val="2"/>
      </rPr>
      <t>x</t>
    </r>
    <r>
      <rPr>
        <b/>
        <sz val="11"/>
        <color theme="1"/>
        <rFont val="Symbol"/>
        <family val="1"/>
        <charset val="2"/>
      </rPr>
      <t xml:space="preserve"> </t>
    </r>
    <r>
      <rPr>
        <b/>
        <sz val="11"/>
        <color theme="1"/>
        <rFont val="Calibri"/>
        <family val="2"/>
        <scheme val="minor"/>
      </rPr>
      <t xml:space="preserve">Candidature recevable après réception des pièces complémentaires : 
Pièces reçues : </t>
    </r>
    <r>
      <rPr>
        <sz val="11"/>
        <color theme="1"/>
        <rFont val="Calibri"/>
        <family val="2"/>
        <scheme val="minor"/>
      </rPr>
      <t>Charte d'engagement signée +  statuts de la structure porteuse.</t>
    </r>
    <r>
      <rPr>
        <b/>
        <sz val="11"/>
        <color theme="1"/>
        <rFont val="Calibri"/>
        <family val="2"/>
        <scheme val="minor"/>
      </rPr>
      <t xml:space="preserve">
Date de réception des pièces manquantes (indiquer dans la case observation) : </t>
    </r>
    <r>
      <rPr>
        <sz val="11"/>
        <color theme="1"/>
        <rFont val="Calibri"/>
        <family val="2"/>
        <scheme val="minor"/>
      </rPr>
      <t>26/08/2022.</t>
    </r>
  </si>
  <si>
    <t>Pour rappel : les exploitants agricoles ne sont pas éligibles au FEDER.</t>
  </si>
  <si>
    <t>Le GAL précise par mail du 26/08/2022 qu'il appliquera un 2e quorum à &gt; 50% de privé parmi les membres votants pour ne pas que le groupe d'intérêt public soit majoritaire.
Pour le collège privé, il argumente sur sa pluralité thématique et géographique, ce qui justifie l'application de ce 2e quorum.</t>
  </si>
  <si>
    <t>Le GAL indique par mail du 26/08/2022 qu'il a bien pris note de ce point et que les fiches-actions seront modifiées en fonction au moment du conventionnement.</t>
  </si>
  <si>
    <r>
      <t>Moyens humains:
l’animation et l’ingénierie financière du volet territorial des fonds européens seront assurées par une équipe technique de 2 ETP. 1 gestion + 1 animation sur la structure porteuse.
Le volet EBD sera géré par le Pays Basque. L’animation, la gestion et la communication sur le volet Economie Bleue Durable du DLAL seront assumées par la communauté d’agglomération du Pays Basque, désignée chef de file pour la mise en oeuvre du FEAMPA territorialisé. Il est prévu pour le moment 1 ETP.</t>
    </r>
    <r>
      <rPr>
        <sz val="11"/>
        <color rgb="FFFF0000"/>
        <rFont val="Calibri"/>
        <family val="2"/>
        <scheme val="minor"/>
      </rPr>
      <t xml:space="preserve"> </t>
    </r>
    <r>
      <rPr>
        <sz val="11"/>
        <rFont val="Calibri"/>
        <family val="2"/>
        <scheme val="minor"/>
      </rPr>
      <t>La mobilisation de crédits LEADER de l’enveloppe du DLAL Adour Landes Océanes sur ce poste reste à déterminer.Il est prévu dans tous les cas que le Pays ALO participe au reste à charge assumé par l’agglomération du Pays Basque. 
Une ingénierie complémentaire pourra être mise en oeuvre via la fiche-action 6 du DLAL Pays Adour Landes Océanes afin de renforcer l’animation du dialogue inter-filières de l’Economie Bleue sur le Sud-Landes (page 1  mise en oeuvre).
Est-il possible pour le territoire ALO de ponctionner son enveloppe Leader pour financer une partie du poste EBD du Pays Basque ?</t>
    </r>
    <r>
      <rPr>
        <sz val="11"/>
        <color theme="1"/>
        <rFont val="Calibri"/>
        <family val="2"/>
        <scheme val="minor"/>
      </rPr>
      <t xml:space="preserve">
F A 6 animation = 8,1 % de la maquette (450 035 euros).</t>
    </r>
  </si>
  <si>
    <t>Capacité de la structure porteuse et organisation locale proposée pour porter le programme dans la durée.
Les statuts de la structure porteuse doivent être fournis dans la candidature.</t>
  </si>
  <si>
    <t>Statuts fournis par mail du 26/0/8/2022.</t>
  </si>
  <si>
    <t>Fiche-action 4.1 : Accompagner les adaptations de l'économie bleue face au changement climatique</t>
  </si>
  <si>
    <t xml:space="preserve">Fiche-action 4.2 : Valoriser et transmettre la culture maritime du sud-ouest aquitain </t>
  </si>
  <si>
    <t>FEAMPA  (maquette Pays Basque)</t>
  </si>
  <si>
    <t>TOTAL (FEDER OS5 + Leader)</t>
  </si>
  <si>
    <t>Le changement climatique d'origine anthropique expose l'océan et ses écosystèmes à des conditiions sans précédent. Réchauffement de l'océan, élévation du niveau de la mer, acidification, désoxygénation ou encore multiplication des événémnets extrêmes sont autant de phénomènes liés au changement climatique ayant des conséquences croissantes sur l'environnement maritime. Associée aux pressions issues des activités humaines, la combinaison de ces différents impacts aggrave la vulnérabilité des écosystèmes marins et côtiers, ainsi que celle de l'ensemble des activités qui en dépendent. Les acteurs de l'économie bleue sont tous touchés par ces phénomènes dont les scientifiques prévoient une accélération dans les prochaines années et en particulier les pêcheurs et aquaculteurs qui dépendent de l'évolution de la resource halieutique.</t>
  </si>
  <si>
    <t>Colléctivités territoriales et leurs groupements, les syndicats mixtes, les établissement publics, les universités et autres établissements d'enseignement, laboratoires et centres de recherche, les opérateurs d'intérêt public agissant pour le compte d'une collectivités, les associations, ONG, organismes à but non lucratif, les organismes consulaires, les acteurs privés, les clusters, les structures d'économie mixte, GIP, GIE, les organisations et syndicats professionnels et interprofessionnels.
Liste prévisionnelle et non exhaustive</t>
  </si>
  <si>
    <t>Etat, région, Département des landes et des Pyrénées-Atlantiques, communes et EPCI, fondations 
Liste prévisionnnelle et non exhaustive</t>
  </si>
  <si>
    <t>DLAL-FEAMPA : uniquement projets multi-filières. Les projets mono-filière seront redirigés vers les autres OS du FEAMPA
FEDER OS1 : soutient des actions de R&amp;D dans le cadre de la S3 régionale hors EBD. Le DLAL-FEAMPA pourra donc soutenir les actions de R&amp;D EBD
Natura 2000 : le DLAL n'interviendra pas sur l'éléboration et révision des DOCOB, ni sur les contrats pour actions de préservation ou de restauration de milieux pour des parcelles incluses dans des sites Natura 2000</t>
  </si>
  <si>
    <t>Ambition 1 : l'engagement citoyen
Défi 1 : Contribuer à la construction et à la diffusion d'une information fiable
Ambition 3 : Accélerer la transition énergétique et écologique des entreprises
Défi 2 : engager les filières dans la transition  
Ambition 8 Préserver nos ressources naturelles et la biodiversité
Défi 2 Réconcilier biodiversité et activités humaines</t>
  </si>
  <si>
    <t>Le littoral basco-landais présente une richesse écologique et patrimoniale remarquable. Sa situation géographique privilégiée lui confère naturellement des atouts économiques, touristiques et environnementaux en lien avec l'économie bleue. Un grand nombre d'activités sont pratiquées et cohabitent sur la frange littorale et en mer... La culture locale, intrinsèquement liée à l'environnement marin et aux activités économiques qui y sont liées, n'est pas toujours valorisée dans lsa diversité et la transmission du patrimoine immatériel est de moins en moins assurée. Les métiers de la mer subissent un manque d'attractivité qui met en péril la transmission des entreprises.</t>
  </si>
  <si>
    <t xml:space="preserve">Accompagnement à la mise en place d'une offre de pescatourisme
Développement de partenariats permettant une valorisation des produits de la mer selon leur saisonnalité
Valorisation des métiers de la mer dans leur diversité
Valorisation du patrimoine maritime (matériel et immateriel)
Actions de préparation à la coopération ou de coopération
</t>
  </si>
  <si>
    <t>Etat, région, Département des landes et des Pyrénées-Atlantiques, communes et EPCI, fondations 
Liste prévisionnnelle et non exhaustive</t>
  </si>
  <si>
    <t>DLAL-FEAMPA : uniquement projets multi-filières. Les projets mono-filière seront redirigés vers les autres OS du FEAMPA
Concernant le patrimoine local : un projet transversal portant à la fois sur le patrimoine maritime et terrestre sera soutenu par la fiche 2.2 FEDER</t>
  </si>
  <si>
    <t>Ambition 1 : l'engagement citoyen
Défi 1 : Contribuer à la construction et à la diffusion d'une information fiable</t>
  </si>
  <si>
    <r>
      <rPr>
        <b/>
        <sz val="8"/>
        <rFont val="Calibri"/>
        <family val="2"/>
        <scheme val="minor"/>
      </rPr>
      <t>Indicateurs de réalisation :</t>
    </r>
    <r>
      <rPr>
        <sz val="8"/>
        <rFont val="Calibri"/>
        <family val="2"/>
        <scheme val="minor"/>
      </rPr>
      <t xml:space="preserve"> 
Nb de projets soutenus
Nb  et variété des acteurs impliqués dans les projets
Taux de réalisation de la maquette financière
</t>
    </r>
    <r>
      <rPr>
        <b/>
        <sz val="8"/>
        <rFont val="Calibri"/>
        <family val="2"/>
        <scheme val="minor"/>
      </rPr>
      <t>Indicateurs de résultats :</t>
    </r>
    <r>
      <rPr>
        <sz val="8"/>
        <rFont val="Calibri"/>
        <family val="2"/>
        <scheme val="minor"/>
      </rPr>
      <t xml:space="preserve">
Diffusion des résultats d'études et partage de bonnes pratiques
Nb d'emplois créés
Entités bénéficiant d'activités de promotion et d'information 
Actions visant à la restauration de la nature, à la conservation, à la protection des écosystèmes, à la biodiversité, à la santé et au bien-être</t>
    </r>
  </si>
  <si>
    <r>
      <rPr>
        <b/>
        <sz val="8"/>
        <rFont val="Calibri"/>
        <family val="2"/>
        <scheme val="minor"/>
      </rPr>
      <t xml:space="preserve">Indicateurs de réalisation : </t>
    </r>
    <r>
      <rPr>
        <sz val="8"/>
        <rFont val="Calibri"/>
        <family val="2"/>
        <scheme val="minor"/>
      </rPr>
      <t xml:space="preserve">
Nb de projets soutenus
Nb  et variété des acteurs impliqués dans les projets
Taux de réalisation de la maquette financière
</t>
    </r>
    <r>
      <rPr>
        <b/>
        <sz val="8"/>
        <rFont val="Calibri"/>
        <family val="2"/>
        <scheme val="minor"/>
      </rPr>
      <t>Indicateurs de résultats :</t>
    </r>
    <r>
      <rPr>
        <sz val="8"/>
        <rFont val="Calibri"/>
        <family val="2"/>
        <scheme val="minor"/>
      </rPr>
      <t xml:space="preserve">
Nb d'emplois créés
Entités bénéficiant d'activités de promotion et d'information 
Actions visant à la restauration de la nature, à la conservation, à la protection des écosystèmes, à la biodiversité, à la santé et au bien-être</t>
    </r>
  </si>
  <si>
    <t xml:space="preserve">Actions de valorisation de ressources marines
Réduction et valorisation des déchets organiques et non organiques
                                                                                                                                                                                                                                                                Préserver la biodiversité marine et littorale
                                                                                                                                                                                                                                                                Etudier et préserver la qualité des eaux en vue de protéger le milieu marin
                                                                                                                                                                                                                                                                Reconnaître et valoriser les pratiques durables
Etudes prospectives sur les évolutions du milieu marin et littoral
Actions et outils de sensibilisation, d'information, de vulgarisation
recherche et expériementation de solutions d'adaptation
actions de préparation à la coopération ou de coopération
</t>
  </si>
  <si>
    <t>Fiche-action 1.2 : Structurer et développer les centres-villes et centres-bourgs et apporter des équipements, services et commerces adaptés au plus près de la population</t>
  </si>
  <si>
    <t>Objectifs opérationnels de cette fiche-action : Doter les collectivités d’outils de planification urbanistique et paysagère pour anticiper la cohabitation des usages d’aujourd’hui et de demain, même pour les communes non reconnues comme pôles de centralité. L’objectif est de repenser et de faire évoluer le bourg dans sa conception et dans ses fonctions urbaines afin de répondre aux nouvelles demandes et de prévoir les nécessaires adaptations aux effets du changement climatique ; - Soutenir les actions de requalification de l’aménagement et de l’aspect paysager des espaces publics en centre-ville et centre-bourg, résultant de démarches intégrées de planification, pour en faire des espaces agréables à vivre, multifonctionnels et inclusifs ; - Développer et repenser la distribution des services, commerces et équipements en optimisant l’espace consommé et les déplacements ; - Proposer des services adaptés aux nouveaux besoins de la population ; - Favoriser l’installation de personnels médicaux spécialisés, assurer une meilleure répartition géographique de l’offre de santé et diversifier l’offre tarifaire ; - Développer la cyclologistique et les services itinérants ; - Proposer des services et équipements pour les cyclistes en centre-bourg ; Soutenir les expérimentations de services répondant aux besoins d’hébergement temporaire et aux nouvelles façons d’habiter qui émaneraient notamment du travail d’ingénierie thématique soutenu par la fiche-action 1.1 et des projets de coopération soutenus par la fiche 5.1.</t>
  </si>
  <si>
    <t>Espaces publics centre-ville et centre-bourg : &gt; Schémas intégrés d’aménagement et plans de valorisation paysagère, architecturale, patrimoniale, urbanistique des centres-villes/bourgs associant les publics cibles (ex : plan de référence) ; &gt; Aménagements d'espaces publics en centre-ville/bourg (ex : désimperméabilisation, végétalisation, accessibilité, limitation de la place de la voiture, etc) inscrits dans un schéma ou une étude globale sur le centre-ville/bourg ; &gt; Aménagements permettant la mise à disposition des habitants d’espaces cultivables pour démocratiser l’accès à une alimentation auto-produite (ex : ceinture verte, incroyables comestibles, jardins familiaux, jardins partagés pour les habitants, potagers communaux/intercommunaux en régie pour fournir la restauration collective, forêts nourricières en milieu urbain), inscrits dans un schéma ou une étude globale sur le centre-ville/bourg. &gt; Programmes d’accompagnement à la rénovation des façades privées et rénovation des façades publiques dans un objectif d’amélioration de l’aspect paysager.Un soutien renforcé sera apporté aux études et opérations intégrées intervenant sur les Quartiers Prioritaires de la Ville. Equipements, services et commerces : &gt; Etudes préalables et construction/réhabilitation/équipement de bâtiments ou infrastructures de services aux publics et commerces, en optimisant les espaces artificialisés existants (centres-bourgs, zones d’activités, gares, friches etc.) ; &gt; Etudes préalables et construction/réhabilitation/équipement de bâtiments ou infrastructures innovants d'accueil et d'hébergement des professionnels de santé ; &gt; Etudes préalables et investissements pour des services et commerces itinérants innovants et pour le développement de la cyclo-logistique ; &gt; Etudes préalables et construction/réhabilitation/équipement de halles multi-activités pour dynamiser les centres-villes/bourgs ; &gt; Etudes préalables et construction/réhabilitation/équipement de bâtiments ou infrastructures de sport accessibles à tous (piscines, gymnases, city-stades, etc) ; &gt; Etudes préalables et investissements pour des services et équipements favorisant la mobilité douce en centres-villes/bourgs (ex : services aux cyclistes). Seront soutenues en priorité les solutions de mutualisation de services et/ou commerces, les infrastructures permettant de proposer plusieurs activités, les solutions innovantes pour compléter le maillage existant et pour répondre aux besoins d’intérêt général spécifiques locaux. Une articulation sera recherchée avec les maillages soutenus par les partenaires institutionnels (ex : maillage de l’ARS et du Département pour les maisons de santé). Un soutien renforcé sera apporté aux projets à caractère structurant sur le territoire (dimension, public-cible, rayonnement) et aux projets inscrits dans la politique d’accompagnement des Quartiers Prioritaires de la Ville. Logements temporaires et nouvelles formes d’habitat : &gt; Investissement dans l’expérimentation de solutions innovantes répondant aux besoins de logement pour des publics-cibles (apprentis, stagiaires, travailleurs saisonniers, etc) comme par exemple hébergements temporaires, habitats partagés et/ou participatifs, logements évolutifs, etc ; &gt; Projets hybrides combinant l’hébergement de profils particuliers (apprentis, saisonniers, multigénérationnel etc) et la mise à disposition de services, dans les centres-bourgs ou au plus près des entreprises ; &gt; Déploiement de solutions expérimentées à un endroit du territoire vers un autre endroit dans une logique de coopération et de transmission des innovations ; &gt; Création d’outils d’orientation et d’accompagnement des publics ciblés (ex : plateforme de centralisation des offres et demandes de logement) ; &gt; Structuration d’un réseau de lieux d'accueil des travailleurs temporaires, en concertation avec les différentes structures d’accompagnement de ces publics, pour assurer un maillage adéquat.</t>
  </si>
  <si>
    <t>Les collectivités territoriales et leurs groupements ; - Les syndicats mixtes ; - Les établissements publics (dont les offices de tourisme) ; - Les universités et autres établissements d’enseignement, laboratoires et centres de recherche ; - Les opérateurs d’intérêt public agissant pour le compte d’une collectivité ; - Les associations, ONG, organismes à but non lucratif ; - Les organismes consulaires ; - Les acteurs privés : TPME, artisans, coopératives, groupements, clusters (à l'exclusion des particuliers et des exploitants agricoles) ; - Les Sociétés d’Economie Mixte ; - Les Groupements d’Intérêt Public (GIP) ; - Les Groupements d’Intérêt Economique (GIE) ; - Les organisations et syndicats professionnels et interprofessionnels.</t>
  </si>
  <si>
    <t>Etat : - DETR et DSIL via CRTE ; - ANAH ; - ADEME - Banque des Territoires ; Région Nouvelle-Aquitaine :Département des Landes et structures associées. Communes et EPCI Agence de l’eau Adour Garonne Fondations Appels à projets spécifiques CARSAT, CAF, MSA Fédérations sportives</t>
  </si>
  <si>
    <t>FEDER OS 1.2 : investissements pour le numérique au service des citoyens et des services publics ; - FEDER OS 2.1 : rénovation énergétique de bâtiments publics et logements sociaux de plus de 20 logements, expérimentation de nouveaux systèmes de construction ; - FEDER OS 3 : actions relatives aux modes de déplacement doux s’inscrivant dans des plans de mobilité urbains et interurbains ou dans une démarche de report modal sur le territoire du Grand Dax (seule AOM comprenant une agglomération) ; - FEDER/FSE OS 4 : frais de fonctionnement en phase d’aide au démarrage activités de l’ESS, programmes et actions des structures d’accompagnement à l’ESS. Le volet territorial des fonds européens pourra intervenir en complément sur des frais d’investissement dans les structures ou activités de l’ESS. Il pourra également soutenir des frais de fonctionnement pour les projets non retenus au titre du dispositif régional AMPLI financé par le FSE ; - FEADER Natura 2000 : o Élaboration et révision des Documents d’objectifs (DOCOB) des sites Natura 2000 ; o Contrats pour actions de préservation ou de restauration de milieux, conclus pour des parcelles incluses dans des sites Natura 2000 (investissements visant l’entretien, la restauration ou la réhabilitation de milieux non-agricoles et de milieux forestiers</t>
  </si>
  <si>
    <t>Indicateurs de réalisation : - Nombre et montant des études ; - Nombre et montant des investissements ; - Population couverte par les projets. Indicateurs de résultat : - Progression de la multifonctionnalité des espaces ; - Progression de la qualité de vie en centre-bourg ; - Evolution des espaces naturels en centre-ville/bourg ; - Répartition géographique des équipements, commerces et services créés ; - Niveau d’accès aux services / commerces et équipements ; - Nombre d’emplois créés ; - Maillage et accessibilité des logements temporaires ; - Résultats qualitatifs sur la diminution de la pression logement pour les travailleurs saisonniers, les apprentis, les stagiaires et leurs employeurs ; - Nombre et variété des acteurs impliqués dans les projets.</t>
  </si>
  <si>
    <t xml:space="preserve">Ambition 1,3, 5  – Défi 1  ; - Ambition 10 – Défi 1  – Défi 2 </t>
  </si>
  <si>
    <t xml:space="preserve">Fiche action 2.3 : Développer et structurer les pratiques durables </t>
  </si>
  <si>
    <t>Promouvoir les pratiques durables auprès de tous les publics ; - Soutenir les structures de réemploi et de recyclage répondant aux problématiques locales de traitement des déchets ; - Soutenir la création/consolidation de filières de réemploi et de recyclage sur des problématiques localisées ; - Optimiser les activités d’économie circulaire, assurer une meilleure répartition géographique et une meilleure coordination, professionnaliser les acteurs ; - Favoriser la collaboration entre acteurs des filières au niveau local et la transversalité des actions, développer un écosystème local de l’économie circulaire.</t>
  </si>
  <si>
    <t>&gt; Etudes et investissements pour des actions innovantes de sensibilisation, promotion, formation, accompagnement aux pratiques durables visant des publics peu touchés par les actions existantes ; 
&gt; Etudes d’amorçage et investissements pour la création d’activités de valorisation de déchets spécifiques (ex : textile, déchets agricoles, etc) ; 
&gt; Etudes d’amorçage et investissements pour la diversification des activités des structures de l’économie circulaire existantes ;
&gt; Actions collectives et mutualisées entre acteurs de l’économie circulaire ; 
&gt; Actions de mise en relation, de coopération entre acteurs de différentes filières ou entre acteurs ayant différentes positions au sein d’une même filière (producteurs de déchets, transformateurs, consommateurs etc) pour une approche territoriale de la gestion des déchets.</t>
  </si>
  <si>
    <t>Le GAL a fait par mail du 26/08/2022 des propositions de fusion des fiches-actions (fusion des FA 1.2, 1.3 et 1.4 ; extension de la FA 2.3).
Ces fiches-actions remaniées ont été fournies par mail le 06/10/2022.</t>
  </si>
  <si>
    <r>
      <t xml:space="preserve">Le GAL indique par mail du 26/08/2022 qu'il souhaite financer 0,5 ETP d'un poste d'animation EBD basé sur le territoire ALO et financé par l'enveloppe Leader ALO.
</t>
    </r>
    <r>
      <rPr>
        <sz val="11"/>
        <rFont val="Calibri"/>
        <family val="2"/>
        <scheme val="minor"/>
      </rPr>
      <t xml:space="preserve">A noter : en ce qui concerne l'ingénierie EBD répartie sur les deux territoires, des modalités de collaboration devront être définies entre les deux GAL. </t>
    </r>
  </si>
  <si>
    <t>36/36</t>
  </si>
  <si>
    <r>
      <t xml:space="preserve">Délibération(s) fournie(s) ou courrier(s) d'engagement avec date prévisionnelle de délibération indiquée (à fournir à l'autorité de gestion le 30/09/2022 au plus tard).
*Délibération du Conseil syndical du PETR – Pays Adour Landes Océanes - Séance du 10 juin 2022 : validation de la candidature.
</t>
    </r>
    <r>
      <rPr>
        <sz val="11"/>
        <rFont val="Calibri"/>
        <family val="2"/>
        <scheme val="minor"/>
      </rPr>
      <t>* Délibérations des 4 intercommunalités membres relatives à la désignation du PETR-Pays Adour Landes Océanes pour répondre à l’appel à candidatures et comme structure porteuse du Groupe d’Action Locale (GAL) pour la mise en oeuvre d’une stratégie de développement local sous la forme d’un Développement Local par les Acteurs Locaux (DLAL) pour la période de programmation européenne 2021-2027 (annexe 3).</t>
    </r>
  </si>
  <si>
    <r>
      <rPr>
        <b/>
        <sz val="14"/>
        <rFont val="Calibri"/>
        <family val="2"/>
        <scheme val="minor"/>
      </rPr>
      <t>Informations complémentaires à apporter :</t>
    </r>
    <r>
      <rPr>
        <b/>
        <sz val="14"/>
        <color rgb="FFFF0000"/>
        <rFont val="Calibri"/>
        <family val="2"/>
        <scheme val="minor"/>
      </rPr>
      <t xml:space="preserve">
</t>
    </r>
    <r>
      <rPr>
        <b/>
        <sz val="14"/>
        <rFont val="Calibri"/>
        <family val="2"/>
        <scheme val="minor"/>
      </rPr>
      <t xml:space="preserve">- </t>
    </r>
    <r>
      <rPr>
        <sz val="14"/>
        <rFont val="Calibri"/>
        <family val="2"/>
        <scheme val="minor"/>
      </rPr>
      <t>Optimiser le plan d’actions pour en faciliter la mise en œuvre (chevauchement des champs d’intervention entrainant une lisibilité moindre pour les porteurs de projets), notamment en fusionnant certaines fiches-actions (par exemple les fiches-actions 1.3 et 1.4).
Pour rappel : les exploitants agricoles ne sont pas éligibles au FEDER.</t>
    </r>
    <r>
      <rPr>
        <sz val="14"/>
        <color theme="1"/>
        <rFont val="Calibri"/>
        <family val="2"/>
        <scheme val="minor"/>
      </rPr>
      <t xml:space="preserve">
- Préciser les dispositions qui seront prises pour s’assurer que la prise de décision n’appartiendra à aucun groupe d’intérêt en particulier. En effet, le collège public doit être considéré comme un groupe d’intérêt. Pour le collège privé, vous basez vous sur le fait qu’il est pluriel pour justifier l’application d’un 2e quorum avec le privé supérieur à la moitié des membres votants présents en séance ?
- En ce qui concerne la gouvernance, les membres privés du Comité de projets seront issus du Conseil de développement. Nous attirons votre vigilance sur le fait que les représentants du Conseil de développement n’auront alors pas mandat d’élu, étant membres du collège privé.
- Rappel : le financement d'une ingénierie Economie Bleue Durable via les fonds européens est uniquement envisageable à l’échelle de la stratégie EBD et pourra être intégré dans l’animation DLAL du GAL (financement LEADER). </t>
    </r>
  </si>
  <si>
    <r>
      <t xml:space="preserve"> Liste des pièces manquantes : cf éléments listés dans la partie "avis global synthétique".
</t>
    </r>
    <r>
      <rPr>
        <sz val="11"/>
        <color theme="1"/>
        <rFont val="Symbol"/>
        <family val="1"/>
        <charset val="2"/>
      </rPr>
      <t>®</t>
    </r>
    <r>
      <rPr>
        <sz val="11"/>
        <color theme="1"/>
        <rFont val="Calibri"/>
        <family val="2"/>
      </rPr>
      <t xml:space="preserve"> </t>
    </r>
    <r>
      <rPr>
        <sz val="11"/>
        <color theme="1"/>
        <rFont val="Calibri"/>
        <family val="2"/>
        <scheme val="minor"/>
      </rPr>
      <t xml:space="preserve">Date envoi notification de demande des éléments manquants : 11/07/2022.
</t>
    </r>
    <r>
      <rPr>
        <sz val="11"/>
        <color theme="1"/>
        <rFont val="Symbol"/>
        <family val="1"/>
        <charset val="2"/>
      </rPr>
      <t>®</t>
    </r>
    <r>
      <rPr>
        <sz val="11"/>
        <color theme="1"/>
        <rFont val="Calibri"/>
        <family val="2"/>
      </rPr>
      <t xml:space="preserve"> </t>
    </r>
    <r>
      <rPr>
        <sz val="11"/>
        <color theme="1"/>
        <rFont val="Calibri"/>
        <family val="2"/>
        <scheme val="minor"/>
      </rPr>
      <t xml:space="preserve">Date transmission des éléments manquants  : 26/08/2022 et 06/10/2022.
</t>
    </r>
    <r>
      <rPr>
        <sz val="11"/>
        <color theme="1"/>
        <rFont val="Symbol"/>
        <family val="1"/>
        <charset val="2"/>
      </rPr>
      <t>®</t>
    </r>
    <r>
      <rPr>
        <sz val="11"/>
        <color theme="1"/>
        <rFont val="Calibri"/>
        <family val="2"/>
        <scheme val="minor"/>
      </rPr>
      <t xml:space="preserve"> Date envoi notification sélection :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</si>
</sst>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36" x14ac:knownFonts="1">
    <font>
      <sz val="11"/>
      <color theme="1"/>
      <name val="Calibri"/>
      <family val="2"/>
      <scheme val="minor"/>
    </font>
    <font>
      <b/>
      <sz val="11"/>
      <color theme="1"/>
      <name val="Calibri"/>
      <family val="2"/>
      <scheme val="minor"/>
    </font>
    <font>
      <b/>
      <sz val="18"/>
      <color theme="1"/>
      <name val="Calibri"/>
      <family val="2"/>
      <scheme val="minor"/>
    </font>
    <font>
      <b/>
      <i/>
      <sz val="14"/>
      <name val="Calibri"/>
      <family val="2"/>
      <scheme val="minor"/>
    </font>
    <font>
      <b/>
      <sz val="14"/>
      <name val="Calibri"/>
      <family val="2"/>
      <scheme val="minor"/>
    </font>
    <font>
      <b/>
      <sz val="11"/>
      <color theme="1"/>
      <name val="Symbol"/>
      <family val="1"/>
      <charset val="2"/>
    </font>
    <font>
      <i/>
      <sz val="8"/>
      <name val="Verdana"/>
      <family val="2"/>
    </font>
    <font>
      <b/>
      <sz val="14"/>
      <color theme="1"/>
      <name val="Calibri"/>
      <family val="2"/>
      <scheme val="minor"/>
    </font>
    <font>
      <sz val="11"/>
      <color theme="1"/>
      <name val="Symbol"/>
      <family val="1"/>
      <charset val="2"/>
    </font>
    <font>
      <sz val="11"/>
      <color theme="1"/>
      <name val="Calibri"/>
      <family val="2"/>
    </font>
    <font>
      <sz val="11"/>
      <color rgb="FF000000"/>
      <name val="Calibri"/>
      <family val="2"/>
      <scheme val="minor"/>
    </font>
    <font>
      <b/>
      <sz val="11"/>
      <name val="Calibri"/>
      <family val="2"/>
      <scheme val="minor"/>
    </font>
    <font>
      <sz val="11"/>
      <color rgb="FF000000"/>
      <name val="Calibri"/>
      <family val="2"/>
    </font>
    <font>
      <b/>
      <strike/>
      <sz val="11"/>
      <color rgb="FF0070C0"/>
      <name val="Calibri"/>
      <family val="2"/>
      <scheme val="minor"/>
    </font>
    <font>
      <sz val="11"/>
      <color rgb="FFFF0000"/>
      <name val="Calibri"/>
      <family val="2"/>
      <scheme val="minor"/>
    </font>
    <font>
      <i/>
      <sz val="11"/>
      <color theme="1"/>
      <name val="Calibri"/>
      <family val="2"/>
      <scheme val="minor"/>
    </font>
    <font>
      <sz val="11"/>
      <name val="Calibri"/>
      <family val="2"/>
      <scheme val="minor"/>
    </font>
    <font>
      <sz val="11"/>
      <name val="Symbol"/>
      <family val="1"/>
      <charset val="2"/>
    </font>
    <font>
      <b/>
      <i/>
      <sz val="11"/>
      <name val="Calibri"/>
      <family val="2"/>
      <scheme val="minor"/>
    </font>
    <font>
      <strike/>
      <sz val="11"/>
      <name val="Calibri"/>
      <family val="2"/>
      <scheme val="minor"/>
    </font>
    <font>
      <b/>
      <i/>
      <sz val="14"/>
      <color rgb="FFFF0000"/>
      <name val="Calibri"/>
      <family val="2"/>
      <scheme val="minor"/>
    </font>
    <font>
      <i/>
      <sz val="11"/>
      <color rgb="FFFF0000"/>
      <name val="Calibri"/>
      <family val="2"/>
      <scheme val="minor"/>
    </font>
    <font>
      <u/>
      <sz val="11"/>
      <color theme="1"/>
      <name val="Calibri"/>
      <family val="2"/>
      <scheme val="minor"/>
    </font>
    <font>
      <b/>
      <sz val="11"/>
      <color rgb="FF000000"/>
      <name val="Calibri"/>
      <family val="2"/>
      <scheme val="minor"/>
    </font>
    <font>
      <sz val="8"/>
      <color theme="1"/>
      <name val="Calibri"/>
      <family val="2"/>
      <scheme val="minor"/>
    </font>
    <font>
      <b/>
      <sz val="13"/>
      <color theme="1"/>
      <name val="Calibri"/>
      <family val="2"/>
      <scheme val="minor"/>
    </font>
    <font>
      <sz val="14"/>
      <color theme="1"/>
      <name val="Calibri"/>
      <family val="2"/>
      <scheme val="minor"/>
    </font>
    <font>
      <sz val="13"/>
      <color theme="1"/>
      <name val="Calibri"/>
      <family val="2"/>
      <scheme val="minor"/>
    </font>
    <font>
      <sz val="11"/>
      <name val="Verdana"/>
      <family val="2"/>
    </font>
    <font>
      <b/>
      <sz val="14"/>
      <color rgb="FFFF0000"/>
      <name val="Calibri"/>
      <family val="2"/>
      <scheme val="minor"/>
    </font>
    <font>
      <sz val="14"/>
      <name val="Calibri"/>
      <family val="2"/>
      <scheme val="minor"/>
    </font>
    <font>
      <b/>
      <sz val="11"/>
      <name val="Wingdings"/>
      <charset val="2"/>
    </font>
    <font>
      <b/>
      <sz val="11"/>
      <name val="Symbol"/>
      <family val="1"/>
      <charset val="2"/>
    </font>
    <font>
      <b/>
      <sz val="11"/>
      <color theme="1"/>
      <name val="Wingdings"/>
      <charset val="2"/>
    </font>
    <font>
      <sz val="8"/>
      <name val="Calibri"/>
      <family val="2"/>
      <scheme val="minor"/>
    </font>
    <font>
      <b/>
      <sz val="8"/>
      <name val="Calibri"/>
      <family val="2"/>
      <scheme val="minor"/>
    </font>
  </fonts>
  <fills count="1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indexed="43"/>
        <bgColor indexed="64"/>
      </patternFill>
    </fill>
    <fill>
      <patternFill patternType="solid">
        <fgColor rgb="FFFFFF00"/>
        <bgColor indexed="64"/>
      </patternFill>
    </fill>
    <fill>
      <patternFill patternType="solid">
        <fgColor rgb="FFFFFF99"/>
        <bgColor indexed="64"/>
      </patternFill>
    </fill>
    <fill>
      <patternFill patternType="solid">
        <fgColor theme="4" tint="0.39997558519241921"/>
        <bgColor indexed="64"/>
      </patternFill>
    </fill>
    <fill>
      <patternFill patternType="solid">
        <fgColor theme="2"/>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4"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29">
    <xf numFmtId="0" fontId="0" fillId="0" borderId="0" xfId="0"/>
    <xf numFmtId="0" fontId="1" fillId="0" borderId="0" xfId="0" applyFont="1"/>
    <xf numFmtId="0" fontId="0" fillId="0" borderId="0" xfId="0" applyAlignment="1">
      <alignment horizontal="left" vertical="center"/>
    </xf>
    <xf numFmtId="0" fontId="1" fillId="3"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0" xfId="0" applyFont="1"/>
    <xf numFmtId="0" fontId="4" fillId="5"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0" fillId="0" borderId="0" xfId="0" applyAlignment="1">
      <alignment wrapText="1"/>
    </xf>
    <xf numFmtId="0" fontId="0" fillId="0" borderId="0" xfId="0" applyAlignment="1">
      <alignment vertical="center" wrapText="1"/>
    </xf>
    <xf numFmtId="0" fontId="0" fillId="0" borderId="1" xfId="0" applyBorder="1" applyAlignment="1">
      <alignment vertical="center" wrapText="1"/>
    </xf>
    <xf numFmtId="0" fontId="0" fillId="0" borderId="1" xfId="0" applyFont="1" applyBorder="1" applyAlignment="1">
      <alignment horizontal="justify" vertical="center" wrapText="1"/>
    </xf>
    <xf numFmtId="0" fontId="2" fillId="4" borderId="0" xfId="0" applyFont="1" applyFill="1" applyBorder="1" applyAlignment="1">
      <alignment horizontal="center" vertical="center" wrapText="1"/>
    </xf>
    <xf numFmtId="20" fontId="6" fillId="0" borderId="0" xfId="0" applyNumberFormat="1" applyFont="1" applyBorder="1" applyAlignment="1">
      <alignment horizontal="left" vertical="center" wrapText="1"/>
    </xf>
    <xf numFmtId="0" fontId="0" fillId="4" borderId="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 fillId="0" borderId="0" xfId="0" applyFont="1" applyAlignment="1">
      <alignment vertical="center" wrapText="1"/>
    </xf>
    <xf numFmtId="0" fontId="7" fillId="0" borderId="0" xfId="0" applyFont="1" applyAlignment="1">
      <alignment vertical="center" wrapText="1"/>
    </xf>
    <xf numFmtId="0" fontId="7" fillId="7" borderId="1" xfId="0" applyFont="1" applyFill="1" applyBorder="1" applyAlignment="1">
      <alignment horizontal="center" vertical="center" wrapText="1"/>
    </xf>
    <xf numFmtId="0" fontId="10" fillId="0" borderId="1" xfId="0" applyFont="1" applyBorder="1" applyAlignment="1">
      <alignment vertical="center" wrapText="1"/>
    </xf>
    <xf numFmtId="0" fontId="0" fillId="0" borderId="1" xfId="0" applyBorder="1" applyAlignment="1">
      <alignment wrapText="1"/>
    </xf>
    <xf numFmtId="0" fontId="0" fillId="0" borderId="1" xfId="0" applyFont="1" applyBorder="1" applyAlignment="1">
      <alignment wrapText="1"/>
    </xf>
    <xf numFmtId="0" fontId="11"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xf numFmtId="0" fontId="14" fillId="0" borderId="1" xfId="0" applyFont="1" applyBorder="1" applyAlignment="1">
      <alignment vertical="center" wrapText="1"/>
    </xf>
    <xf numFmtId="0" fontId="0" fillId="9" borderId="2" xfId="0" applyFill="1" applyBorder="1" applyAlignment="1">
      <alignment horizontal="center" vertical="center" wrapText="1"/>
    </xf>
    <xf numFmtId="0" fontId="0" fillId="0" borderId="1" xfId="0" applyBorder="1" applyAlignment="1">
      <alignment horizontal="left" vertical="center"/>
    </xf>
    <xf numFmtId="0" fontId="0" fillId="0" borderId="1" xfId="0" applyFont="1" applyBorder="1" applyAlignment="1">
      <alignment vertical="center" wrapText="1"/>
    </xf>
    <xf numFmtId="0" fontId="6" fillId="10" borderId="0" xfId="0" applyFont="1" applyFill="1" applyBorder="1" applyAlignment="1">
      <alignment vertical="center" wrapText="1"/>
    </xf>
    <xf numFmtId="0" fontId="6" fillId="11" borderId="0" xfId="0" applyFont="1" applyFill="1" applyBorder="1" applyAlignment="1">
      <alignment horizontal="left" vertical="center" wrapText="1"/>
    </xf>
    <xf numFmtId="20" fontId="6" fillId="12" borderId="0" xfId="0" applyNumberFormat="1" applyFont="1" applyFill="1" applyBorder="1" applyAlignment="1">
      <alignment vertical="center" wrapText="1"/>
    </xf>
    <xf numFmtId="0" fontId="4" fillId="7" borderId="1" xfId="0" applyFont="1" applyFill="1" applyBorder="1" applyAlignment="1">
      <alignment horizontal="center" vertical="center" wrapText="1"/>
    </xf>
    <xf numFmtId="0" fontId="16" fillId="0" borderId="1" xfId="0" applyFont="1" applyBorder="1" applyAlignment="1">
      <alignment vertical="center" wrapText="1"/>
    </xf>
    <xf numFmtId="0" fontId="6" fillId="0" borderId="0" xfId="0" applyFont="1" applyFill="1" applyBorder="1" applyAlignment="1">
      <alignment vertical="center" wrapText="1"/>
    </xf>
    <xf numFmtId="20" fontId="6" fillId="0" borderId="0" xfId="0" applyNumberFormat="1" applyFont="1" applyFill="1" applyBorder="1" applyAlignment="1">
      <alignment vertical="center" wrapText="1"/>
    </xf>
    <xf numFmtId="0" fontId="16" fillId="0" borderId="1" xfId="0" applyFont="1" applyBorder="1" applyAlignment="1">
      <alignment horizontal="justify" vertical="center" wrapText="1"/>
    </xf>
    <xf numFmtId="0" fontId="16" fillId="0" borderId="0" xfId="0" applyFont="1" applyAlignment="1">
      <alignment vertical="center" wrapText="1"/>
    </xf>
    <xf numFmtId="0" fontId="12" fillId="0" borderId="3" xfId="0" applyFont="1" applyBorder="1" applyAlignment="1">
      <alignment horizontal="justify" vertical="center" wrapText="1"/>
    </xf>
    <xf numFmtId="0" fontId="7" fillId="0" borderId="1" xfId="0" applyFont="1" applyBorder="1" applyAlignment="1">
      <alignment vertical="center" wrapText="1"/>
    </xf>
    <xf numFmtId="0" fontId="7" fillId="8" borderId="1" xfId="0" applyFont="1" applyFill="1" applyBorder="1" applyAlignment="1">
      <alignment vertical="center" wrapText="1"/>
    </xf>
    <xf numFmtId="0" fontId="0" fillId="8" borderId="1" xfId="0" applyFill="1" applyBorder="1" applyAlignment="1">
      <alignment vertical="center" wrapText="1"/>
    </xf>
    <xf numFmtId="0" fontId="0" fillId="0" borderId="5" xfId="0" applyBorder="1" applyAlignment="1">
      <alignment vertical="center" wrapText="1"/>
    </xf>
    <xf numFmtId="0" fontId="20" fillId="3" borderId="1" xfId="0" applyFont="1" applyFill="1" applyBorder="1" applyAlignment="1">
      <alignment horizontal="left" vertical="center" wrapText="1"/>
    </xf>
    <xf numFmtId="0" fontId="20" fillId="3" borderId="1" xfId="0" applyFont="1" applyFill="1" applyBorder="1" applyAlignment="1">
      <alignment vertical="center" wrapText="1"/>
    </xf>
    <xf numFmtId="0" fontId="16" fillId="0" borderId="0" xfId="0" applyFont="1" applyAlignment="1">
      <alignment horizontal="justify" vertical="center"/>
    </xf>
    <xf numFmtId="0" fontId="21" fillId="3" borderId="1" xfId="0" applyFont="1" applyFill="1" applyBorder="1" applyAlignment="1">
      <alignment horizontal="left" vertical="center" wrapText="1"/>
    </xf>
    <xf numFmtId="164" fontId="1" fillId="0" borderId="1" xfId="0" applyNumberFormat="1" applyFont="1" applyBorder="1" applyAlignment="1">
      <alignment horizontal="left" vertical="center" wrapText="1"/>
    </xf>
    <xf numFmtId="0" fontId="16" fillId="0" borderId="1" xfId="0" applyFont="1" applyBorder="1" applyAlignment="1">
      <alignment horizontal="left" vertical="center" wrapText="1"/>
    </xf>
    <xf numFmtId="3" fontId="0" fillId="0" borderId="1" xfId="0" applyNumberFormat="1" applyBorder="1" applyAlignment="1">
      <alignment horizontal="left" vertical="center" wrapText="1"/>
    </xf>
    <xf numFmtId="0" fontId="0" fillId="0" borderId="1" xfId="0" applyBorder="1" applyAlignment="1">
      <alignment horizontal="center" vertical="center" wrapText="1"/>
    </xf>
    <xf numFmtId="0" fontId="14" fillId="0" borderId="1" xfId="0" applyFont="1" applyBorder="1" applyAlignment="1">
      <alignment horizontal="center" vertical="center" wrapText="1"/>
    </xf>
    <xf numFmtId="0" fontId="23" fillId="13" borderId="1" xfId="0" applyFont="1" applyFill="1" applyBorder="1" applyAlignment="1">
      <alignment vertical="center" wrapText="1"/>
    </xf>
    <xf numFmtId="0" fontId="23" fillId="8" borderId="1" xfId="0" applyFont="1" applyFill="1" applyBorder="1" applyAlignment="1">
      <alignment vertical="center" wrapText="1"/>
    </xf>
    <xf numFmtId="0" fontId="10" fillId="4" borderId="1" xfId="0" applyFont="1" applyFill="1" applyBorder="1" applyAlignment="1">
      <alignment vertical="center" wrapText="1"/>
    </xf>
    <xf numFmtId="0" fontId="23" fillId="0" borderId="1" xfId="0" applyFont="1" applyBorder="1" applyAlignment="1">
      <alignment vertical="center" wrapText="1"/>
    </xf>
    <xf numFmtId="10" fontId="23" fillId="13" borderId="1" xfId="0" applyNumberFormat="1" applyFont="1" applyFill="1" applyBorder="1" applyAlignment="1">
      <alignment vertical="center" wrapText="1"/>
    </xf>
    <xf numFmtId="0" fontId="23" fillId="15" borderId="1" xfId="0" applyFont="1" applyFill="1" applyBorder="1" applyAlignment="1">
      <alignment vertical="center" wrapText="1"/>
    </xf>
    <xf numFmtId="0" fontId="23" fillId="16" borderId="1" xfId="0" applyFont="1" applyFill="1" applyBorder="1" applyAlignment="1">
      <alignment vertical="center" wrapText="1"/>
    </xf>
    <xf numFmtId="44" fontId="1" fillId="16" borderId="1" xfId="0" applyNumberFormat="1" applyFont="1" applyFill="1" applyBorder="1" applyAlignment="1">
      <alignment wrapText="1"/>
    </xf>
    <xf numFmtId="10" fontId="1" fillId="16" borderId="1" xfId="0" applyNumberFormat="1" applyFont="1" applyFill="1" applyBorder="1" applyAlignment="1">
      <alignment wrapText="1"/>
    </xf>
    <xf numFmtId="44" fontId="0" fillId="0" borderId="1" xfId="0" applyNumberFormat="1" applyBorder="1" applyAlignment="1">
      <alignment vertical="center" wrapText="1"/>
    </xf>
    <xf numFmtId="10" fontId="0" fillId="0" borderId="1" xfId="0" applyNumberFormat="1" applyBorder="1" applyAlignment="1">
      <alignment vertical="center" wrapText="1"/>
    </xf>
    <xf numFmtId="0" fontId="24" fillId="0" borderId="1" xfId="0" applyFont="1" applyBorder="1" applyAlignment="1">
      <alignment vertical="center" wrapText="1"/>
    </xf>
    <xf numFmtId="0" fontId="25" fillId="7" borderId="1" xfId="0" applyFont="1" applyFill="1" applyBorder="1" applyAlignment="1">
      <alignment horizontal="center" vertical="center" wrapText="1"/>
    </xf>
    <xf numFmtId="0" fontId="28" fillId="10" borderId="0" xfId="0" applyFont="1" applyFill="1" applyBorder="1" applyAlignment="1">
      <alignment horizontal="center" vertical="center" wrapText="1"/>
    </xf>
    <xf numFmtId="0" fontId="1" fillId="8" borderId="1" xfId="0" applyFont="1" applyFill="1" applyBorder="1" applyAlignment="1">
      <alignment vertical="center" wrapText="1"/>
    </xf>
    <xf numFmtId="0" fontId="16" fillId="0" borderId="1" xfId="0" applyFont="1" applyFill="1" applyBorder="1" applyAlignment="1">
      <alignment vertical="center" wrapText="1"/>
    </xf>
    <xf numFmtId="0" fontId="1" fillId="0" borderId="1" xfId="0" applyFont="1" applyBorder="1" applyAlignment="1">
      <alignment wrapText="1"/>
    </xf>
    <xf numFmtId="0" fontId="34" fillId="0" borderId="1" xfId="0" applyFont="1" applyBorder="1" applyAlignment="1">
      <alignment horizontal="left" vertical="top" wrapText="1"/>
    </xf>
    <xf numFmtId="0" fontId="34" fillId="0" borderId="1" xfId="0" applyFont="1" applyBorder="1" applyAlignment="1">
      <alignment vertical="top" wrapText="1"/>
    </xf>
    <xf numFmtId="44" fontId="0" fillId="4" borderId="1" xfId="0" applyNumberFormat="1" applyFill="1" applyBorder="1" applyAlignment="1">
      <alignmen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 fillId="7" borderId="2" xfId="0" applyFont="1" applyFill="1" applyBorder="1" applyAlignment="1">
      <alignment horizontal="left" vertical="center" wrapText="1"/>
    </xf>
    <xf numFmtId="0" fontId="0" fillId="7" borderId="10" xfId="0" applyFill="1" applyBorder="1" applyAlignment="1">
      <alignment horizontal="left" vertical="center" wrapText="1"/>
    </xf>
    <xf numFmtId="0" fontId="0" fillId="7" borderId="3" xfId="0" applyFill="1" applyBorder="1" applyAlignment="1">
      <alignment horizontal="left" vertical="center" wrapText="1"/>
    </xf>
    <xf numFmtId="0" fontId="0" fillId="7" borderId="10" xfId="0" applyFont="1" applyFill="1" applyBorder="1" applyAlignment="1">
      <alignment horizontal="left" vertical="center" wrapText="1"/>
    </xf>
    <xf numFmtId="0" fontId="0" fillId="7" borderId="3"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4" fillId="5" borderId="6"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10"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7" fillId="6" borderId="2"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0" xfId="0" applyFont="1" applyBorder="1" applyAlignment="1">
      <alignment horizontal="left" vertical="center" wrapText="1"/>
    </xf>
    <xf numFmtId="0" fontId="16" fillId="0" borderId="3" xfId="0" applyFont="1" applyBorder="1" applyAlignment="1">
      <alignment horizontal="left" vertical="center" wrapText="1"/>
    </xf>
    <xf numFmtId="0" fontId="0" fillId="9" borderId="2" xfId="0" applyFill="1" applyBorder="1" applyAlignment="1">
      <alignment vertical="center" wrapText="1"/>
    </xf>
    <xf numFmtId="0" fontId="0" fillId="9" borderId="3" xfId="0" applyFill="1" applyBorder="1" applyAlignment="1">
      <alignment vertical="center" wrapText="1"/>
    </xf>
    <xf numFmtId="0" fontId="7" fillId="0" borderId="2" xfId="0" applyFont="1" applyBorder="1" applyAlignment="1">
      <alignment horizontal="left"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7" fillId="7" borderId="5"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44" fontId="16" fillId="0" borderId="1" xfId="0" applyNumberFormat="1" applyFont="1" applyBorder="1" applyAlignment="1">
      <alignment vertical="center" wrapText="1"/>
    </xf>
    <xf numFmtId="44" fontId="1" fillId="15" borderId="1" xfId="0" applyNumberFormat="1" applyFont="1" applyFill="1" applyBorder="1" applyAlignment="1">
      <alignment vertical="center" wrapText="1"/>
    </xf>
    <xf numFmtId="10" fontId="0" fillId="15" borderId="1" xfId="0" applyNumberFormat="1" applyFill="1" applyBorder="1" applyAlignment="1">
      <alignment vertical="center" wrapText="1"/>
    </xf>
    <xf numFmtId="0" fontId="0" fillId="0" borderId="0" xfId="0" applyAlignment="1">
      <alignment vertical="center"/>
    </xf>
    <xf numFmtId="44" fontId="1" fillId="14" borderId="1" xfId="0" applyNumberFormat="1" applyFont="1" applyFill="1" applyBorder="1" applyAlignment="1">
      <alignment vertical="center" wrapText="1"/>
    </xf>
    <xf numFmtId="10" fontId="0" fillId="14" borderId="1" xfId="0" applyNumberFormat="1" applyFill="1" applyBorder="1" applyAlignment="1">
      <alignment vertical="center" wrapText="1"/>
    </xf>
    <xf numFmtId="44" fontId="0" fillId="8" borderId="1" xfId="0" applyNumberFormat="1" applyFill="1" applyBorder="1" applyAlignment="1">
      <alignment vertical="center" wrapText="1"/>
    </xf>
    <xf numFmtId="10" fontId="0" fillId="8" borderId="1" xfId="0" applyNumberFormat="1" applyFill="1" applyBorder="1" applyAlignment="1">
      <alignment vertical="center" wrapText="1"/>
    </xf>
    <xf numFmtId="44" fontId="1" fillId="13" borderId="1" xfId="0" applyNumberFormat="1" applyFont="1" applyFill="1" applyBorder="1" applyAlignment="1">
      <alignment vertical="center" wrapText="1"/>
    </xf>
    <xf numFmtId="44" fontId="1" fillId="0" borderId="1" xfId="0" applyNumberFormat="1" applyFont="1" applyBorder="1" applyAlignment="1">
      <alignment vertical="center" wrapText="1"/>
    </xf>
    <xf numFmtId="10" fontId="1" fillId="0" borderId="1" xfId="0" applyNumberFormat="1" applyFont="1" applyBorder="1" applyAlignment="1">
      <alignment vertical="center" wrapText="1"/>
    </xf>
    <xf numFmtId="44" fontId="1" fillId="0" borderId="1" xfId="0" applyNumberFormat="1" applyFont="1" applyBorder="1" applyAlignment="1">
      <alignment vertical="center"/>
    </xf>
    <xf numFmtId="0" fontId="11" fillId="14" borderId="1" xfId="0" applyFont="1" applyFill="1" applyBorder="1" applyAlignment="1">
      <alignment vertical="center" wrapText="1"/>
    </xf>
    <xf numFmtId="44" fontId="11" fillId="14" borderId="1" xfId="0" applyNumberFormat="1" applyFont="1" applyFill="1" applyBorder="1" applyAlignment="1">
      <alignment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7" zoomScaleNormal="100" workbookViewId="0">
      <selection activeCell="B19" sqref="B19"/>
    </sheetView>
  </sheetViews>
  <sheetFormatPr baseColWidth="10" defaultRowHeight="15" x14ac:dyDescent="0.25"/>
  <cols>
    <col min="1" max="1" width="42.7109375" style="2" customWidth="1"/>
    <col min="2" max="2" width="82.85546875" style="2" customWidth="1"/>
  </cols>
  <sheetData>
    <row r="1" spans="1:8" ht="51" customHeight="1" x14ac:dyDescent="0.25">
      <c r="A1" s="75" t="s">
        <v>0</v>
      </c>
      <c r="B1" s="76"/>
    </row>
    <row r="2" spans="1:8" ht="35.25" customHeight="1" x14ac:dyDescent="0.25">
      <c r="A2" s="3" t="s">
        <v>1</v>
      </c>
      <c r="B2" s="3" t="s">
        <v>127</v>
      </c>
      <c r="C2" s="1"/>
      <c r="D2" s="1"/>
      <c r="E2" s="1"/>
      <c r="F2" s="1"/>
      <c r="G2" s="1"/>
      <c r="H2" s="1"/>
    </row>
    <row r="3" spans="1:8" ht="35.25" customHeight="1" x14ac:dyDescent="0.25">
      <c r="A3" s="4" t="s">
        <v>63</v>
      </c>
      <c r="B3" s="5" t="s">
        <v>129</v>
      </c>
    </row>
    <row r="4" spans="1:8" ht="35.25" customHeight="1" x14ac:dyDescent="0.25">
      <c r="A4" s="5" t="s">
        <v>3</v>
      </c>
      <c r="B4" s="5" t="s">
        <v>131</v>
      </c>
    </row>
    <row r="5" spans="1:8" ht="60" customHeight="1" x14ac:dyDescent="0.25">
      <c r="A5" s="5" t="s">
        <v>4</v>
      </c>
      <c r="B5" s="5" t="s">
        <v>132</v>
      </c>
    </row>
    <row r="6" spans="1:8" ht="35.25" customHeight="1" x14ac:dyDescent="0.25">
      <c r="A6" s="5" t="s">
        <v>2</v>
      </c>
      <c r="B6" s="52">
        <v>176791</v>
      </c>
    </row>
    <row r="7" spans="1:8" ht="97.15" customHeight="1" x14ac:dyDescent="0.25">
      <c r="A7" s="5" t="s">
        <v>61</v>
      </c>
      <c r="B7" s="5" t="s">
        <v>130</v>
      </c>
      <c r="C7" t="s">
        <v>125</v>
      </c>
    </row>
    <row r="8" spans="1:8" ht="35.25" customHeight="1" x14ac:dyDescent="0.25">
      <c r="A8" s="5" t="s">
        <v>80</v>
      </c>
      <c r="B8" s="51">
        <v>0</v>
      </c>
    </row>
    <row r="9" spans="1:8" ht="35.25" customHeight="1" x14ac:dyDescent="0.25">
      <c r="A9" s="7" t="s">
        <v>38</v>
      </c>
      <c r="B9" s="7" t="s">
        <v>224</v>
      </c>
      <c r="C9" s="1"/>
      <c r="D9" s="1"/>
      <c r="E9" s="1"/>
      <c r="F9" s="1"/>
      <c r="G9" s="1"/>
      <c r="H9" s="1"/>
    </row>
    <row r="10" spans="1:8" ht="48" customHeight="1" x14ac:dyDescent="0.25">
      <c r="A10" s="5" t="s">
        <v>39</v>
      </c>
      <c r="B10" s="5" t="s">
        <v>226</v>
      </c>
    </row>
    <row r="11" spans="1:8" ht="35.25" customHeight="1" x14ac:dyDescent="0.25">
      <c r="A11" s="5" t="s">
        <v>65</v>
      </c>
      <c r="B11" s="5" t="s">
        <v>225</v>
      </c>
    </row>
    <row r="12" spans="1:8" ht="35.25" customHeight="1" x14ac:dyDescent="0.25">
      <c r="A12" s="3" t="s">
        <v>7</v>
      </c>
      <c r="B12" s="49"/>
    </row>
    <row r="13" spans="1:8" ht="35.25" customHeight="1" x14ac:dyDescent="0.25">
      <c r="A13" s="4" t="s">
        <v>5</v>
      </c>
      <c r="B13" s="50">
        <v>3063917</v>
      </c>
    </row>
    <row r="14" spans="1:8" ht="35.25" customHeight="1" x14ac:dyDescent="0.25">
      <c r="A14" s="4" t="s">
        <v>6</v>
      </c>
      <c r="B14" s="50">
        <v>1505035</v>
      </c>
    </row>
    <row r="15" spans="1:8" ht="35.25" customHeight="1" x14ac:dyDescent="0.25">
      <c r="A15" s="7" t="s">
        <v>8</v>
      </c>
      <c r="B15" s="50">
        <v>1000000</v>
      </c>
    </row>
    <row r="16" spans="1:8" ht="35.25" customHeight="1" x14ac:dyDescent="0.25">
      <c r="A16" s="3" t="s">
        <v>40</v>
      </c>
      <c r="B16" s="6" t="s">
        <v>220</v>
      </c>
    </row>
    <row r="17" spans="1:2" ht="35.25" customHeight="1" x14ac:dyDescent="0.25">
      <c r="A17" s="30" t="s">
        <v>104</v>
      </c>
      <c r="B17" s="30" t="s">
        <v>128</v>
      </c>
    </row>
    <row r="18" spans="1:2" ht="35.25" customHeight="1" x14ac:dyDescent="0.25"/>
    <row r="19" spans="1:2" ht="35.25" customHeight="1" x14ac:dyDescent="0.25"/>
    <row r="20" spans="1:2" ht="35.25" customHeight="1" x14ac:dyDescent="0.25"/>
    <row r="21" spans="1:2" ht="35.25" customHeight="1" x14ac:dyDescent="0.25"/>
    <row r="22" spans="1:2" ht="35.25" customHeight="1" x14ac:dyDescent="0.25"/>
    <row r="23" spans="1:2" ht="35.25" customHeight="1" x14ac:dyDescent="0.25"/>
    <row r="24" spans="1:2" ht="35.25" customHeight="1" x14ac:dyDescent="0.25"/>
    <row r="25" spans="1:2" ht="35.25" customHeight="1" x14ac:dyDescent="0.25"/>
    <row r="26" spans="1:2" ht="35.25" customHeight="1" x14ac:dyDescent="0.25"/>
    <row r="27" spans="1:2" ht="35.25" customHeight="1" x14ac:dyDescent="0.25"/>
    <row r="28" spans="1:2" ht="35.25" customHeight="1" x14ac:dyDescent="0.25"/>
    <row r="29" spans="1:2" ht="35.25" customHeight="1" x14ac:dyDescent="0.25"/>
    <row r="30" spans="1:2" ht="35.25" customHeight="1" x14ac:dyDescent="0.25"/>
    <row r="31" spans="1:2" ht="35.25" customHeight="1" x14ac:dyDescent="0.25"/>
    <row r="32" spans="1:2" ht="35.25" customHeight="1" x14ac:dyDescent="0.25"/>
    <row r="33" ht="35.25" customHeight="1" x14ac:dyDescent="0.25"/>
    <row r="34" ht="35.25" customHeight="1" x14ac:dyDescent="0.25"/>
  </sheetData>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11" zoomScaleNormal="100" workbookViewId="0">
      <selection activeCell="A20" sqref="A20:E20"/>
    </sheetView>
  </sheetViews>
  <sheetFormatPr baseColWidth="10" defaultRowHeight="15" x14ac:dyDescent="0.25"/>
  <cols>
    <col min="1" max="1" width="61.85546875" style="11" customWidth="1"/>
    <col min="2" max="2" width="40.85546875" style="11" customWidth="1"/>
    <col min="3" max="4" width="11.42578125" style="12"/>
    <col min="5" max="5" width="59.140625" style="12" customWidth="1"/>
  </cols>
  <sheetData>
    <row r="1" spans="1:5" ht="51.75" customHeight="1" x14ac:dyDescent="0.25">
      <c r="A1" s="82" t="s">
        <v>9</v>
      </c>
      <c r="B1" s="83"/>
      <c r="C1" s="83"/>
      <c r="D1" s="83"/>
      <c r="E1" s="84"/>
    </row>
    <row r="2" spans="1:5" s="8" customFormat="1" ht="41.25" customHeight="1" x14ac:dyDescent="0.25">
      <c r="A2" s="88" t="s">
        <v>99</v>
      </c>
      <c r="B2" s="90" t="s">
        <v>105</v>
      </c>
      <c r="C2" s="92" t="s">
        <v>10</v>
      </c>
      <c r="D2" s="92"/>
      <c r="E2" s="93" t="s">
        <v>11</v>
      </c>
    </row>
    <row r="3" spans="1:5" s="8" customFormat="1" ht="41.25" customHeight="1" x14ac:dyDescent="0.25">
      <c r="A3" s="89"/>
      <c r="B3" s="91"/>
      <c r="C3" s="9" t="s">
        <v>12</v>
      </c>
      <c r="D3" s="10" t="s">
        <v>13</v>
      </c>
      <c r="E3" s="94"/>
    </row>
    <row r="4" spans="1:5" ht="41.25" customHeight="1" x14ac:dyDescent="0.25">
      <c r="A4" s="5" t="s">
        <v>66</v>
      </c>
      <c r="B4" s="5" t="s">
        <v>14</v>
      </c>
      <c r="C4" s="53" t="s">
        <v>133</v>
      </c>
      <c r="D4" s="13"/>
      <c r="E4" s="13" t="s">
        <v>134</v>
      </c>
    </row>
    <row r="5" spans="1:5" ht="228" customHeight="1" x14ac:dyDescent="0.25">
      <c r="A5" s="5" t="s">
        <v>81</v>
      </c>
      <c r="B5" s="5" t="s">
        <v>15</v>
      </c>
      <c r="C5" s="53" t="s">
        <v>133</v>
      </c>
      <c r="D5" s="13"/>
      <c r="E5" s="31" t="s">
        <v>297</v>
      </c>
    </row>
    <row r="6" spans="1:5" ht="45.95" customHeight="1" x14ac:dyDescent="0.25">
      <c r="A6" s="5" t="s">
        <v>82</v>
      </c>
      <c r="B6" s="5" t="s">
        <v>64</v>
      </c>
      <c r="C6" s="53" t="s">
        <v>133</v>
      </c>
      <c r="D6" s="54"/>
      <c r="E6" s="36" t="s">
        <v>256</v>
      </c>
    </row>
    <row r="7" spans="1:5" ht="108.95" customHeight="1" x14ac:dyDescent="0.25">
      <c r="A7" s="13" t="s">
        <v>17</v>
      </c>
      <c r="B7" s="13" t="s">
        <v>16</v>
      </c>
      <c r="C7" s="53" t="s">
        <v>133</v>
      </c>
      <c r="D7" s="13"/>
      <c r="E7" s="31" t="s">
        <v>135</v>
      </c>
    </row>
    <row r="8" spans="1:5" ht="87" customHeight="1" x14ac:dyDescent="0.25">
      <c r="A8" s="13" t="s">
        <v>18</v>
      </c>
      <c r="B8" s="13" t="s">
        <v>16</v>
      </c>
      <c r="C8" s="53" t="s">
        <v>133</v>
      </c>
      <c r="D8" s="13"/>
      <c r="E8" s="36" t="s">
        <v>227</v>
      </c>
    </row>
    <row r="9" spans="1:5" ht="41.25" customHeight="1" x14ac:dyDescent="0.25">
      <c r="A9" s="13" t="s">
        <v>19</v>
      </c>
      <c r="B9" s="13" t="s">
        <v>16</v>
      </c>
      <c r="C9" s="53" t="s">
        <v>133</v>
      </c>
      <c r="D9" s="13"/>
      <c r="E9" s="13" t="s">
        <v>228</v>
      </c>
    </row>
    <row r="10" spans="1:5" ht="41.25" customHeight="1" x14ac:dyDescent="0.25">
      <c r="A10" s="13" t="s">
        <v>20</v>
      </c>
      <c r="B10" s="13" t="s">
        <v>16</v>
      </c>
      <c r="C10" s="53" t="s">
        <v>133</v>
      </c>
      <c r="D10" s="13"/>
      <c r="E10" s="13" t="s">
        <v>229</v>
      </c>
    </row>
    <row r="11" spans="1:5" ht="41.25" customHeight="1" x14ac:dyDescent="0.25">
      <c r="A11" s="14" t="s">
        <v>67</v>
      </c>
      <c r="B11" s="13" t="s">
        <v>24</v>
      </c>
      <c r="C11" s="53" t="s">
        <v>133</v>
      </c>
      <c r="D11" s="13"/>
      <c r="E11" s="13" t="s">
        <v>230</v>
      </c>
    </row>
    <row r="12" spans="1:5" ht="41.25" customHeight="1" x14ac:dyDescent="0.25">
      <c r="A12" s="14" t="s">
        <v>68</v>
      </c>
      <c r="B12" s="13" t="s">
        <v>25</v>
      </c>
      <c r="C12" s="53" t="s">
        <v>133</v>
      </c>
      <c r="D12" s="13"/>
      <c r="E12" s="13" t="s">
        <v>231</v>
      </c>
    </row>
    <row r="13" spans="1:5" ht="41.25" customHeight="1" x14ac:dyDescent="0.25">
      <c r="A13" s="14" t="s">
        <v>21</v>
      </c>
      <c r="B13" s="13" t="s">
        <v>25</v>
      </c>
      <c r="C13" s="53" t="s">
        <v>133</v>
      </c>
      <c r="D13" s="13"/>
      <c r="E13" s="13" t="s">
        <v>232</v>
      </c>
    </row>
    <row r="14" spans="1:5" ht="41.25" customHeight="1" x14ac:dyDescent="0.25">
      <c r="A14" s="14" t="s">
        <v>22</v>
      </c>
      <c r="B14" s="13" t="s">
        <v>26</v>
      </c>
      <c r="C14" s="53" t="s">
        <v>133</v>
      </c>
      <c r="D14" s="13"/>
      <c r="E14" s="13" t="s">
        <v>233</v>
      </c>
    </row>
    <row r="15" spans="1:5" ht="55.5" customHeight="1" x14ac:dyDescent="0.25">
      <c r="A15" s="14" t="s">
        <v>56</v>
      </c>
      <c r="B15" s="13" t="s">
        <v>28</v>
      </c>
      <c r="C15" s="53" t="s">
        <v>133</v>
      </c>
      <c r="D15" s="54"/>
      <c r="E15" s="36" t="s">
        <v>257</v>
      </c>
    </row>
    <row r="16" spans="1:5" ht="41.25" customHeight="1" x14ac:dyDescent="0.25">
      <c r="A16" s="13" t="s">
        <v>23</v>
      </c>
      <c r="B16" s="13" t="s">
        <v>27</v>
      </c>
      <c r="C16" s="53" t="s">
        <v>133</v>
      </c>
      <c r="D16" s="13"/>
      <c r="E16" s="13"/>
    </row>
    <row r="17" spans="1:5" ht="41.25" customHeight="1" x14ac:dyDescent="0.25">
      <c r="A17" s="85" t="s">
        <v>29</v>
      </c>
      <c r="B17" s="86"/>
      <c r="C17" s="86"/>
      <c r="D17" s="86"/>
      <c r="E17" s="87"/>
    </row>
    <row r="18" spans="1:5" ht="41.25" customHeight="1" x14ac:dyDescent="0.25">
      <c r="A18" s="77" t="s">
        <v>62</v>
      </c>
      <c r="B18" s="78"/>
      <c r="C18" s="78"/>
      <c r="D18" s="78"/>
      <c r="E18" s="79"/>
    </row>
    <row r="19" spans="1:5" ht="66" customHeight="1" x14ac:dyDescent="0.25">
      <c r="A19" s="77" t="s">
        <v>258</v>
      </c>
      <c r="B19" s="78"/>
      <c r="C19" s="78"/>
      <c r="D19" s="78"/>
      <c r="E19" s="79"/>
    </row>
    <row r="20" spans="1:5" ht="61.5" customHeight="1" x14ac:dyDescent="0.25">
      <c r="A20" s="77" t="s">
        <v>259</v>
      </c>
      <c r="B20" s="78"/>
      <c r="C20" s="78"/>
      <c r="D20" s="78"/>
      <c r="E20" s="79"/>
    </row>
    <row r="21" spans="1:5" ht="53.1" customHeight="1" x14ac:dyDescent="0.25">
      <c r="A21" s="77" t="s">
        <v>69</v>
      </c>
      <c r="B21" s="80"/>
      <c r="C21" s="80"/>
      <c r="D21" s="80"/>
      <c r="E21" s="81"/>
    </row>
  </sheetData>
  <mergeCells count="10">
    <mergeCell ref="A18:E18"/>
    <mergeCell ref="A19:E19"/>
    <mergeCell ref="A20:E20"/>
    <mergeCell ref="A21:E21"/>
    <mergeCell ref="A1:E1"/>
    <mergeCell ref="A17:E17"/>
    <mergeCell ref="A2:A3"/>
    <mergeCell ref="B2:B3"/>
    <mergeCell ref="C2:D2"/>
    <mergeCell ref="E2:E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opLeftCell="A40" zoomScale="90" zoomScaleNormal="90" workbookViewId="0">
      <selection activeCell="A46" sqref="A46"/>
    </sheetView>
  </sheetViews>
  <sheetFormatPr baseColWidth="10" defaultRowHeight="15" x14ac:dyDescent="0.25"/>
  <cols>
    <col min="1" max="1" width="54.42578125" customWidth="1"/>
    <col min="2" max="2" width="73.85546875" customWidth="1"/>
    <col min="3" max="3" width="16.42578125" customWidth="1"/>
    <col min="4" max="4" width="96.28515625" customWidth="1"/>
    <col min="5" max="5" width="87" customWidth="1"/>
    <col min="6" max="6" width="42.42578125" customWidth="1"/>
  </cols>
  <sheetData>
    <row r="1" spans="1:6" ht="54" customHeight="1" x14ac:dyDescent="0.25">
      <c r="A1" s="82" t="s">
        <v>30</v>
      </c>
      <c r="B1" s="83"/>
      <c r="C1" s="83"/>
      <c r="D1" s="84"/>
    </row>
    <row r="2" spans="1:6" ht="16.5" customHeight="1" x14ac:dyDescent="0.25">
      <c r="A2" s="17"/>
      <c r="B2" s="37"/>
    </row>
    <row r="3" spans="1:6" ht="20.25" customHeight="1" x14ac:dyDescent="0.25">
      <c r="A3" s="15"/>
      <c r="B3" s="38"/>
      <c r="C3" s="32" t="s">
        <v>102</v>
      </c>
    </row>
    <row r="4" spans="1:6" ht="33" customHeight="1" x14ac:dyDescent="0.25">
      <c r="A4" s="15"/>
      <c r="B4" s="16"/>
      <c r="C4" s="33" t="s">
        <v>101</v>
      </c>
    </row>
    <row r="5" spans="1:6" ht="29.1" customHeight="1" x14ac:dyDescent="0.25">
      <c r="A5" s="18"/>
      <c r="B5" s="16"/>
      <c r="C5" s="34" t="s">
        <v>100</v>
      </c>
    </row>
    <row r="6" spans="1:6" s="12" customFormat="1" ht="57" customHeight="1" x14ac:dyDescent="0.25">
      <c r="A6" s="46" t="s">
        <v>114</v>
      </c>
      <c r="B6" s="46" t="s">
        <v>113</v>
      </c>
      <c r="C6" s="47" t="s">
        <v>84</v>
      </c>
      <c r="D6" s="47" t="s">
        <v>103</v>
      </c>
      <c r="E6" s="47" t="s">
        <v>83</v>
      </c>
      <c r="F6" s="47" t="s">
        <v>254</v>
      </c>
    </row>
    <row r="7" spans="1:6" s="12" customFormat="1" ht="39.75" customHeight="1" x14ac:dyDescent="0.25">
      <c r="A7" s="95" t="s">
        <v>107</v>
      </c>
      <c r="B7" s="96"/>
      <c r="C7" s="96"/>
      <c r="D7" s="97"/>
      <c r="E7" s="44"/>
      <c r="F7" s="44"/>
    </row>
    <row r="8" spans="1:6" s="12" customFormat="1" ht="111" customHeight="1" x14ac:dyDescent="0.25">
      <c r="A8" s="13" t="s">
        <v>85</v>
      </c>
      <c r="B8" s="13" t="s">
        <v>136</v>
      </c>
      <c r="C8" s="68">
        <v>2</v>
      </c>
      <c r="D8" s="13" t="s">
        <v>234</v>
      </c>
      <c r="E8" s="13"/>
      <c r="F8" s="13"/>
    </row>
    <row r="9" spans="1:6" s="12" customFormat="1" ht="122.45" customHeight="1" x14ac:dyDescent="0.25">
      <c r="A9" s="13" t="s">
        <v>86</v>
      </c>
      <c r="B9" s="13" t="s">
        <v>95</v>
      </c>
      <c r="C9" s="68">
        <v>2</v>
      </c>
      <c r="D9" s="13" t="s">
        <v>235</v>
      </c>
      <c r="E9" s="13"/>
      <c r="F9" s="13"/>
    </row>
    <row r="10" spans="1:6" s="12" customFormat="1" ht="159.6" customHeight="1" x14ac:dyDescent="0.25">
      <c r="A10" s="13" t="s">
        <v>71</v>
      </c>
      <c r="B10" s="13" t="s">
        <v>72</v>
      </c>
      <c r="C10" s="68">
        <v>2</v>
      </c>
      <c r="D10" s="13" t="s">
        <v>236</v>
      </c>
      <c r="E10" s="13"/>
      <c r="F10" s="13"/>
    </row>
    <row r="11" spans="1:6" s="19" customFormat="1" ht="41.25" customHeight="1" x14ac:dyDescent="0.25">
      <c r="A11" s="95" t="s">
        <v>108</v>
      </c>
      <c r="B11" s="96"/>
      <c r="C11" s="96"/>
      <c r="D11" s="97"/>
      <c r="E11" s="69"/>
      <c r="F11" s="69"/>
    </row>
    <row r="12" spans="1:6" s="12" customFormat="1" ht="102.95" customHeight="1" x14ac:dyDescent="0.25">
      <c r="A12" s="12" t="s">
        <v>88</v>
      </c>
      <c r="B12" s="36" t="s">
        <v>96</v>
      </c>
      <c r="C12" s="68">
        <v>2</v>
      </c>
      <c r="D12" s="13" t="s">
        <v>237</v>
      </c>
      <c r="E12" s="13"/>
      <c r="F12" s="13"/>
    </row>
    <row r="13" spans="1:6" s="12" customFormat="1" ht="133.5" customHeight="1" x14ac:dyDescent="0.25">
      <c r="A13" s="13" t="s">
        <v>79</v>
      </c>
      <c r="B13" s="41" t="s">
        <v>87</v>
      </c>
      <c r="C13" s="68">
        <v>2</v>
      </c>
      <c r="D13" s="13" t="s">
        <v>238</v>
      </c>
      <c r="E13" s="13"/>
      <c r="F13" s="13"/>
    </row>
    <row r="14" spans="1:6" s="12" customFormat="1" ht="93" customHeight="1" x14ac:dyDescent="0.25">
      <c r="A14" s="13" t="s">
        <v>55</v>
      </c>
      <c r="B14" s="13" t="s">
        <v>115</v>
      </c>
      <c r="C14" s="68">
        <v>2</v>
      </c>
      <c r="D14" s="13" t="s">
        <v>239</v>
      </c>
      <c r="E14" s="13"/>
      <c r="F14" s="13"/>
    </row>
    <row r="15" spans="1:6" s="12" customFormat="1" ht="60" x14ac:dyDescent="0.25">
      <c r="A15" s="13" t="s">
        <v>54</v>
      </c>
      <c r="B15" s="31" t="s">
        <v>123</v>
      </c>
      <c r="C15" s="68">
        <v>2</v>
      </c>
      <c r="D15" s="13" t="s">
        <v>240</v>
      </c>
      <c r="E15" s="13"/>
      <c r="F15" s="13"/>
    </row>
    <row r="16" spans="1:6" s="12" customFormat="1" ht="100.5" customHeight="1" x14ac:dyDescent="0.25">
      <c r="A16" s="31" t="s">
        <v>73</v>
      </c>
      <c r="B16" s="31" t="s">
        <v>119</v>
      </c>
      <c r="C16" s="68">
        <v>2</v>
      </c>
      <c r="D16" s="13" t="s">
        <v>241</v>
      </c>
      <c r="E16" s="13"/>
      <c r="F16" s="13"/>
    </row>
    <row r="17" spans="1:6" s="12" customFormat="1" ht="159" customHeight="1" x14ac:dyDescent="0.25">
      <c r="A17" s="13" t="s">
        <v>89</v>
      </c>
      <c r="B17" s="36" t="s">
        <v>122</v>
      </c>
      <c r="C17" s="68">
        <v>2</v>
      </c>
      <c r="D17" s="13" t="s">
        <v>242</v>
      </c>
      <c r="E17" s="36" t="s">
        <v>260</v>
      </c>
      <c r="F17" s="13" t="s">
        <v>262</v>
      </c>
    </row>
    <row r="18" spans="1:6" s="12" customFormat="1" ht="69.75" customHeight="1" x14ac:dyDescent="0.25">
      <c r="A18" s="13" t="s">
        <v>91</v>
      </c>
      <c r="B18" s="13" t="s">
        <v>97</v>
      </c>
      <c r="C18" s="13"/>
      <c r="D18" s="36" t="s">
        <v>221</v>
      </c>
      <c r="E18" s="28"/>
      <c r="F18" s="13"/>
    </row>
    <row r="19" spans="1:6" s="12" customFormat="1" ht="46.5" customHeight="1" x14ac:dyDescent="0.25">
      <c r="A19" s="95" t="s">
        <v>109</v>
      </c>
      <c r="B19" s="96"/>
      <c r="C19" s="96"/>
      <c r="D19" s="97"/>
      <c r="E19" s="44"/>
      <c r="F19" s="44"/>
    </row>
    <row r="20" spans="1:6" s="12" customFormat="1" ht="167.25" customHeight="1" x14ac:dyDescent="0.25">
      <c r="A20" s="13" t="s">
        <v>53</v>
      </c>
      <c r="B20" s="36" t="s">
        <v>118</v>
      </c>
      <c r="C20" s="68">
        <v>2</v>
      </c>
      <c r="D20" s="13" t="s">
        <v>252</v>
      </c>
      <c r="E20" s="36" t="s">
        <v>251</v>
      </c>
      <c r="F20" s="36" t="s">
        <v>294</v>
      </c>
    </row>
    <row r="21" spans="1:6" s="40" customFormat="1" ht="66" customHeight="1" x14ac:dyDescent="0.25">
      <c r="A21" s="36" t="s">
        <v>57</v>
      </c>
      <c r="B21" s="36" t="s">
        <v>77</v>
      </c>
      <c r="C21" s="68">
        <v>2</v>
      </c>
      <c r="D21" s="36" t="s">
        <v>243</v>
      </c>
      <c r="E21" s="36"/>
      <c r="F21" s="36"/>
    </row>
    <row r="22" spans="1:6" s="12" customFormat="1" ht="63" customHeight="1" x14ac:dyDescent="0.25">
      <c r="A22" s="13" t="s">
        <v>92</v>
      </c>
      <c r="B22" s="13" t="s">
        <v>116</v>
      </c>
      <c r="C22" s="13"/>
      <c r="D22" s="36" t="s">
        <v>221</v>
      </c>
      <c r="E22" s="13"/>
      <c r="F22" s="13"/>
    </row>
    <row r="23" spans="1:6" s="20" customFormat="1" ht="36.75" customHeight="1" x14ac:dyDescent="0.25">
      <c r="A23" s="95" t="s">
        <v>110</v>
      </c>
      <c r="B23" s="96"/>
      <c r="C23" s="96"/>
      <c r="D23" s="97"/>
      <c r="E23" s="43"/>
      <c r="F23" s="43"/>
    </row>
    <row r="24" spans="1:6" s="12" customFormat="1" ht="271.5" customHeight="1" x14ac:dyDescent="0.25">
      <c r="A24" s="13" t="s">
        <v>52</v>
      </c>
      <c r="B24" s="13" t="s">
        <v>124</v>
      </c>
      <c r="C24" s="68">
        <v>2</v>
      </c>
      <c r="D24" s="13" t="s">
        <v>263</v>
      </c>
      <c r="E24" s="36" t="s">
        <v>222</v>
      </c>
      <c r="F24" s="13" t="s">
        <v>295</v>
      </c>
    </row>
    <row r="25" spans="1:6" s="12" customFormat="1" ht="406.15" customHeight="1" x14ac:dyDescent="0.25">
      <c r="A25" s="13" t="s">
        <v>51</v>
      </c>
      <c r="B25" s="36" t="s">
        <v>98</v>
      </c>
      <c r="C25" s="68">
        <v>2</v>
      </c>
      <c r="D25" s="13" t="s">
        <v>245</v>
      </c>
      <c r="E25" s="13"/>
      <c r="F25" s="13"/>
    </row>
    <row r="26" spans="1:6" s="40" customFormat="1" ht="67.5" customHeight="1" x14ac:dyDescent="0.25">
      <c r="A26" s="36" t="s">
        <v>60</v>
      </c>
      <c r="B26" s="39" t="s">
        <v>264</v>
      </c>
      <c r="C26" s="68">
        <v>2</v>
      </c>
      <c r="D26" s="40" t="s">
        <v>244</v>
      </c>
      <c r="E26" s="36" t="s">
        <v>137</v>
      </c>
      <c r="F26" s="13" t="s">
        <v>265</v>
      </c>
    </row>
    <row r="27" spans="1:6" s="12" customFormat="1" ht="136.15" customHeight="1" x14ac:dyDescent="0.25">
      <c r="A27" s="36" t="s">
        <v>76</v>
      </c>
      <c r="B27" s="48" t="s">
        <v>120</v>
      </c>
      <c r="C27" s="68">
        <v>2</v>
      </c>
      <c r="D27" s="13" t="s">
        <v>246</v>
      </c>
      <c r="E27" s="13"/>
      <c r="F27" s="36"/>
    </row>
    <row r="28" spans="1:6" s="12" customFormat="1" ht="37.5" customHeight="1" x14ac:dyDescent="0.25">
      <c r="A28" s="95" t="s">
        <v>111</v>
      </c>
      <c r="B28" s="96"/>
      <c r="C28" s="96"/>
      <c r="D28" s="97"/>
      <c r="E28" s="44"/>
      <c r="F28" s="69"/>
    </row>
    <row r="29" spans="1:6" s="12" customFormat="1" ht="285" customHeight="1" x14ac:dyDescent="0.25">
      <c r="A29" s="13" t="s">
        <v>31</v>
      </c>
      <c r="B29" s="36" t="s">
        <v>75</v>
      </c>
      <c r="C29" s="68">
        <v>2</v>
      </c>
      <c r="D29" s="13" t="s">
        <v>247</v>
      </c>
      <c r="E29" s="13"/>
      <c r="F29" s="13"/>
    </row>
    <row r="30" spans="1:6" s="12" customFormat="1" ht="290.25" customHeight="1" x14ac:dyDescent="0.25">
      <c r="A30" s="13" t="s">
        <v>58</v>
      </c>
      <c r="B30" s="13" t="s">
        <v>117</v>
      </c>
      <c r="C30" s="68">
        <v>2</v>
      </c>
      <c r="D30" s="13" t="s">
        <v>248</v>
      </c>
      <c r="E30" s="13"/>
      <c r="F30" s="13"/>
    </row>
    <row r="31" spans="1:6" s="12" customFormat="1" ht="357.75" customHeight="1" x14ac:dyDescent="0.25">
      <c r="A31" s="13" t="s">
        <v>90</v>
      </c>
      <c r="B31" s="13" t="s">
        <v>121</v>
      </c>
      <c r="C31" s="68">
        <v>2</v>
      </c>
      <c r="D31" s="36" t="s">
        <v>250</v>
      </c>
      <c r="E31" s="70" t="s">
        <v>249</v>
      </c>
      <c r="F31" s="13" t="s">
        <v>261</v>
      </c>
    </row>
    <row r="32" spans="1:6" s="12" customFormat="1" ht="75" x14ac:dyDescent="0.25">
      <c r="A32" s="13" t="s">
        <v>93</v>
      </c>
      <c r="B32" s="13" t="s">
        <v>74</v>
      </c>
      <c r="C32" s="13"/>
      <c r="D32" s="36" t="s">
        <v>221</v>
      </c>
      <c r="E32" s="13"/>
      <c r="F32" s="13"/>
    </row>
    <row r="33" spans="1:6" s="12" customFormat="1" x14ac:dyDescent="0.25">
      <c r="A33" s="13"/>
      <c r="B33" s="13"/>
      <c r="C33" s="13"/>
      <c r="D33" s="13"/>
      <c r="E33" s="13"/>
      <c r="F33" s="13"/>
    </row>
    <row r="34" spans="1:6" s="12" customFormat="1" ht="32.25" customHeight="1" x14ac:dyDescent="0.25">
      <c r="A34" s="95" t="s">
        <v>112</v>
      </c>
      <c r="B34" s="96"/>
      <c r="C34" s="96"/>
      <c r="D34" s="97"/>
      <c r="E34" s="44"/>
      <c r="F34" s="44"/>
    </row>
    <row r="35" spans="1:6" s="12" customFormat="1" ht="47.1" customHeight="1" x14ac:dyDescent="0.25">
      <c r="A35" s="31" t="s">
        <v>94</v>
      </c>
      <c r="B35" s="13"/>
      <c r="C35" s="13"/>
      <c r="D35" s="36" t="s">
        <v>221</v>
      </c>
      <c r="E35" s="13"/>
      <c r="F35" s="13"/>
    </row>
    <row r="36" spans="1:6" s="12" customFormat="1" ht="18" customHeight="1" x14ac:dyDescent="0.25">
      <c r="A36" s="42"/>
      <c r="B36" s="13"/>
      <c r="C36" s="13"/>
      <c r="D36" s="13"/>
      <c r="E36" s="45"/>
      <c r="F36" s="13"/>
    </row>
    <row r="37" spans="1:6" s="12" customFormat="1" ht="33" customHeight="1" x14ac:dyDescent="0.25">
      <c r="A37" s="101" t="s">
        <v>32</v>
      </c>
      <c r="B37" s="102"/>
      <c r="C37" s="102"/>
      <c r="D37" s="102"/>
      <c r="E37" s="103"/>
    </row>
    <row r="38" spans="1:6" s="12" customFormat="1" ht="58.5" customHeight="1" x14ac:dyDescent="0.25">
      <c r="A38" s="21" t="s">
        <v>223</v>
      </c>
      <c r="B38" s="29"/>
      <c r="C38" s="67" t="s">
        <v>296</v>
      </c>
      <c r="D38" s="107" t="s">
        <v>255</v>
      </c>
      <c r="E38" s="108"/>
    </row>
    <row r="39" spans="1:6" s="12" customFormat="1" ht="84" customHeight="1" x14ac:dyDescent="0.25">
      <c r="A39" s="112" t="s">
        <v>33</v>
      </c>
      <c r="B39" s="109" t="s">
        <v>253</v>
      </c>
      <c r="C39" s="110"/>
      <c r="D39" s="110"/>
      <c r="E39" s="111"/>
    </row>
    <row r="40" spans="1:6" s="12" customFormat="1" ht="82.5" customHeight="1" x14ac:dyDescent="0.25">
      <c r="A40" s="113"/>
      <c r="B40" s="109" t="s">
        <v>34</v>
      </c>
      <c r="C40" s="110"/>
      <c r="D40" s="110"/>
      <c r="E40" s="111"/>
    </row>
    <row r="41" spans="1:6" s="12" customFormat="1" ht="196.5" customHeight="1" x14ac:dyDescent="0.25">
      <c r="A41" s="114"/>
      <c r="B41" s="109" t="s">
        <v>298</v>
      </c>
      <c r="C41" s="110"/>
      <c r="D41" s="110"/>
      <c r="E41" s="111"/>
    </row>
    <row r="42" spans="1:6" s="12" customFormat="1" ht="34.5" customHeight="1" x14ac:dyDescent="0.25">
      <c r="A42" s="101" t="s">
        <v>35</v>
      </c>
      <c r="B42" s="102"/>
      <c r="C42" s="102"/>
      <c r="D42" s="102"/>
      <c r="E42" s="103"/>
    </row>
    <row r="43" spans="1:6" s="12" customFormat="1" ht="60.75" customHeight="1" x14ac:dyDescent="0.25">
      <c r="A43" s="21" t="s">
        <v>36</v>
      </c>
      <c r="B43" s="98" t="s">
        <v>106</v>
      </c>
      <c r="C43" s="99"/>
      <c r="D43" s="99"/>
      <c r="E43" s="100"/>
    </row>
    <row r="44" spans="1:6" s="12" customFormat="1" ht="114" customHeight="1" x14ac:dyDescent="0.25">
      <c r="A44" s="21" t="s">
        <v>37</v>
      </c>
      <c r="B44" s="98" t="s">
        <v>299</v>
      </c>
      <c r="C44" s="99"/>
      <c r="D44" s="99"/>
      <c r="E44" s="100"/>
    </row>
    <row r="45" spans="1:6" s="12" customFormat="1" ht="42.75" customHeight="1" x14ac:dyDescent="0.25">
      <c r="A45" s="35" t="s">
        <v>59</v>
      </c>
      <c r="B45" s="104" t="s">
        <v>70</v>
      </c>
      <c r="C45" s="105"/>
      <c r="D45" s="105"/>
      <c r="E45" s="106"/>
    </row>
    <row r="46" spans="1:6" s="12" customFormat="1" x14ac:dyDescent="0.25"/>
    <row r="47" spans="1:6" s="12" customFormat="1" x14ac:dyDescent="0.25"/>
    <row r="48" spans="1:6" s="12" customFormat="1" x14ac:dyDescent="0.25"/>
    <row r="49" s="12" customFormat="1" x14ac:dyDescent="0.25"/>
    <row r="50" s="12" customFormat="1" x14ac:dyDescent="0.25"/>
    <row r="51" s="12" customFormat="1" x14ac:dyDescent="0.25"/>
    <row r="52" s="12" customFormat="1" x14ac:dyDescent="0.25"/>
    <row r="53" s="12" customFormat="1" x14ac:dyDescent="0.25"/>
    <row r="54" s="12" customFormat="1" x14ac:dyDescent="0.25"/>
    <row r="55" s="12" customFormat="1" x14ac:dyDescent="0.25"/>
    <row r="56" s="12" customFormat="1" x14ac:dyDescent="0.25"/>
    <row r="57" s="12" customFormat="1" x14ac:dyDescent="0.25"/>
    <row r="58" s="12" customFormat="1" x14ac:dyDescent="0.25"/>
    <row r="59" s="12" customFormat="1" x14ac:dyDescent="0.25"/>
    <row r="60" s="12" customFormat="1" x14ac:dyDescent="0.25"/>
    <row r="61" s="12" customFormat="1" x14ac:dyDescent="0.25"/>
    <row r="62" s="12" customFormat="1" x14ac:dyDescent="0.25"/>
    <row r="63" s="12" customFormat="1" x14ac:dyDescent="0.25"/>
    <row r="64" s="12" customFormat="1" x14ac:dyDescent="0.25"/>
    <row r="65" s="12" customFormat="1" x14ac:dyDescent="0.25"/>
    <row r="66" s="12" customFormat="1" x14ac:dyDescent="0.25"/>
    <row r="67" s="12" customFormat="1" x14ac:dyDescent="0.25"/>
    <row r="68" s="12" customFormat="1" x14ac:dyDescent="0.25"/>
    <row r="69" s="12" customFormat="1" x14ac:dyDescent="0.25"/>
    <row r="70" s="12" customFormat="1" x14ac:dyDescent="0.25"/>
    <row r="71" s="12" customFormat="1" x14ac:dyDescent="0.25"/>
    <row r="72" s="12"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sheetData>
  <mergeCells count="17">
    <mergeCell ref="B44:E44"/>
    <mergeCell ref="B45:E45"/>
    <mergeCell ref="A42:E42"/>
    <mergeCell ref="D38:E38"/>
    <mergeCell ref="B39:E39"/>
    <mergeCell ref="A39:A41"/>
    <mergeCell ref="B40:E40"/>
    <mergeCell ref="B41:E41"/>
    <mergeCell ref="A1:D1"/>
    <mergeCell ref="A7:D7"/>
    <mergeCell ref="A11:D11"/>
    <mergeCell ref="B43:E43"/>
    <mergeCell ref="A37:E37"/>
    <mergeCell ref="A19:D19"/>
    <mergeCell ref="A23:D23"/>
    <mergeCell ref="A28:D28"/>
    <mergeCell ref="A34:D34"/>
  </mergeCells>
  <pageMargins left="0.7" right="0.7" top="0.75" bottom="0.75" header="0.3" footer="0.3"/>
  <pageSetup paperSize="9" scale="4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abSelected="1" zoomScaleNormal="100" workbookViewId="0">
      <selection activeCell="B12" sqref="B12"/>
    </sheetView>
  </sheetViews>
  <sheetFormatPr baseColWidth="10" defaultRowHeight="15" x14ac:dyDescent="0.25"/>
  <cols>
    <col min="1" max="1" width="69.7109375" style="11" customWidth="1"/>
    <col min="2" max="2" width="20.5703125" bestFit="1" customWidth="1"/>
    <col min="3" max="3" width="15.42578125" bestFit="1" customWidth="1"/>
    <col min="4" max="5" width="15.28515625" bestFit="1" customWidth="1"/>
    <col min="6" max="6" width="18" customWidth="1"/>
    <col min="7" max="7" width="45.28515625" customWidth="1"/>
    <col min="8" max="8" width="36.85546875" customWidth="1"/>
    <col min="9" max="9" width="34.28515625" customWidth="1"/>
    <col min="10" max="10" width="32.140625" customWidth="1"/>
    <col min="11" max="11" width="31.42578125" customWidth="1"/>
    <col min="12" max="12" width="35.7109375" customWidth="1"/>
    <col min="13" max="13" width="34.7109375" customWidth="1"/>
  </cols>
  <sheetData>
    <row r="1" spans="1:13" ht="56.25" customHeight="1" x14ac:dyDescent="0.25">
      <c r="A1" s="25" t="s">
        <v>41</v>
      </c>
      <c r="B1" s="25" t="s">
        <v>126</v>
      </c>
      <c r="C1" s="25" t="s">
        <v>43</v>
      </c>
      <c r="D1" s="25" t="s">
        <v>268</v>
      </c>
      <c r="E1" s="25" t="s">
        <v>269</v>
      </c>
      <c r="F1" s="25" t="s">
        <v>44</v>
      </c>
      <c r="G1" s="25" t="s">
        <v>50</v>
      </c>
      <c r="H1" s="26" t="s">
        <v>45</v>
      </c>
      <c r="I1" s="26" t="s">
        <v>46</v>
      </c>
      <c r="J1" s="26" t="s">
        <v>49</v>
      </c>
      <c r="K1" s="26" t="s">
        <v>47</v>
      </c>
      <c r="L1" s="26" t="s">
        <v>78</v>
      </c>
      <c r="M1" s="26" t="s">
        <v>48</v>
      </c>
    </row>
    <row r="2" spans="1:13" ht="30" x14ac:dyDescent="0.25">
      <c r="A2" s="61" t="s">
        <v>138</v>
      </c>
      <c r="B2" s="62">
        <f>B3+B4</f>
        <v>1933917</v>
      </c>
      <c r="C2" s="62">
        <f>C3+C4</f>
        <v>0</v>
      </c>
      <c r="D2" s="62">
        <f>D3+D4</f>
        <v>0</v>
      </c>
      <c r="E2" s="62">
        <f>B2+C2+D2</f>
        <v>1933917</v>
      </c>
      <c r="F2" s="63">
        <f>E2/E26</f>
        <v>0.42327365225110702</v>
      </c>
      <c r="G2" s="23"/>
      <c r="H2" s="23"/>
      <c r="I2" s="23"/>
      <c r="J2" s="23"/>
      <c r="K2" s="23"/>
      <c r="L2" s="23"/>
      <c r="M2" s="27"/>
    </row>
    <row r="3" spans="1:13" ht="71.25" customHeight="1" x14ac:dyDescent="0.25">
      <c r="A3" s="36" t="s">
        <v>139</v>
      </c>
      <c r="B3" s="74">
        <v>200000</v>
      </c>
      <c r="C3" s="64"/>
      <c r="D3" s="64"/>
      <c r="E3" s="64">
        <f>B3+C3+D3</f>
        <v>200000</v>
      </c>
      <c r="F3" s="65">
        <f>E3/E26</f>
        <v>4.3773714409781499E-2</v>
      </c>
      <c r="G3" s="66" t="s">
        <v>142</v>
      </c>
      <c r="H3" s="66" t="s">
        <v>201</v>
      </c>
      <c r="I3" s="66" t="s">
        <v>140</v>
      </c>
      <c r="J3" s="66" t="s">
        <v>141</v>
      </c>
      <c r="K3" s="66" t="s">
        <v>200</v>
      </c>
      <c r="L3" s="66" t="s">
        <v>199</v>
      </c>
      <c r="M3" s="66" t="s">
        <v>143</v>
      </c>
    </row>
    <row r="4" spans="1:13" ht="237.75" customHeight="1" x14ac:dyDescent="0.25">
      <c r="A4" s="36" t="s">
        <v>283</v>
      </c>
      <c r="B4" s="115">
        <v>1733917</v>
      </c>
      <c r="C4" s="64"/>
      <c r="D4" s="64"/>
      <c r="E4" s="64">
        <f>B4+C4+D4</f>
        <v>1733917</v>
      </c>
      <c r="F4" s="65">
        <f>E4/E26</f>
        <v>0.37949993784132552</v>
      </c>
      <c r="G4" s="66" t="s">
        <v>284</v>
      </c>
      <c r="H4" s="66" t="s">
        <v>285</v>
      </c>
      <c r="I4" s="66" t="s">
        <v>286</v>
      </c>
      <c r="J4" s="66" t="s">
        <v>287</v>
      </c>
      <c r="K4" s="66" t="s">
        <v>288</v>
      </c>
      <c r="L4" s="66" t="s">
        <v>289</v>
      </c>
      <c r="M4" s="66" t="s">
        <v>290</v>
      </c>
    </row>
    <row r="5" spans="1:13" x14ac:dyDescent="0.25">
      <c r="A5" s="24"/>
      <c r="B5" s="64"/>
      <c r="C5" s="64"/>
      <c r="D5" s="64"/>
      <c r="E5" s="64">
        <f>B5+C5+D5</f>
        <v>0</v>
      </c>
      <c r="F5" s="65"/>
      <c r="G5" s="66"/>
      <c r="H5" s="66"/>
      <c r="I5" s="66"/>
      <c r="J5" s="66"/>
      <c r="K5" s="66"/>
      <c r="L5" s="66"/>
      <c r="M5" s="66"/>
    </row>
    <row r="6" spans="1:13" ht="30" x14ac:dyDescent="0.25">
      <c r="A6" s="60" t="s">
        <v>145</v>
      </c>
      <c r="B6" s="116">
        <f>B7+B8+B9</f>
        <v>0</v>
      </c>
      <c r="C6" s="116">
        <f t="shared" ref="C6:D6" si="0">C7+C8+C9</f>
        <v>585000</v>
      </c>
      <c r="D6" s="116">
        <f t="shared" si="0"/>
        <v>0</v>
      </c>
      <c r="E6" s="116">
        <f>B6+C6+D6</f>
        <v>585000</v>
      </c>
      <c r="F6" s="117">
        <f>E6/E26</f>
        <v>0.1280381146486109</v>
      </c>
      <c r="G6" s="66"/>
      <c r="H6" s="66"/>
      <c r="I6" s="66"/>
      <c r="J6" s="66"/>
      <c r="K6" s="66"/>
      <c r="L6" s="66"/>
      <c r="M6" s="66"/>
    </row>
    <row r="7" spans="1:13" ht="63" customHeight="1" x14ac:dyDescent="0.25">
      <c r="A7" s="36" t="s">
        <v>146</v>
      </c>
      <c r="B7" s="115"/>
      <c r="C7" s="115">
        <v>255000</v>
      </c>
      <c r="D7" s="64"/>
      <c r="E7" s="64">
        <f t="shared" ref="E7:E9" si="1">B7+C7+D7</f>
        <v>255000</v>
      </c>
      <c r="F7" s="65">
        <f>E7/E26</f>
        <v>5.5811485872471409E-2</v>
      </c>
      <c r="G7" s="66" t="s">
        <v>147</v>
      </c>
      <c r="H7" s="66" t="s">
        <v>148</v>
      </c>
      <c r="I7" s="66" t="s">
        <v>144</v>
      </c>
      <c r="J7" s="66" t="s">
        <v>149</v>
      </c>
      <c r="K7" s="66" t="s">
        <v>150</v>
      </c>
      <c r="L7" s="66" t="s">
        <v>151</v>
      </c>
      <c r="M7" s="66" t="s">
        <v>193</v>
      </c>
    </row>
    <row r="8" spans="1:13" ht="63.75" customHeight="1" x14ac:dyDescent="0.25">
      <c r="A8" s="36" t="s">
        <v>152</v>
      </c>
      <c r="B8" s="115"/>
      <c r="C8" s="115">
        <v>150000</v>
      </c>
      <c r="D8" s="118"/>
      <c r="E8" s="64">
        <f t="shared" si="1"/>
        <v>150000</v>
      </c>
      <c r="F8" s="65">
        <f>E8/E26</f>
        <v>3.2830285807336122E-2</v>
      </c>
      <c r="G8" s="66" t="s">
        <v>153</v>
      </c>
      <c r="H8" s="66" t="s">
        <v>154</v>
      </c>
      <c r="I8" s="66" t="s">
        <v>155</v>
      </c>
      <c r="J8" s="66" t="s">
        <v>156</v>
      </c>
      <c r="K8" s="66" t="s">
        <v>157</v>
      </c>
      <c r="L8" s="66" t="s">
        <v>158</v>
      </c>
      <c r="M8" s="66" t="s">
        <v>194</v>
      </c>
    </row>
    <row r="9" spans="1:13" ht="42.75" customHeight="1" x14ac:dyDescent="0.25">
      <c r="A9" s="36" t="s">
        <v>291</v>
      </c>
      <c r="B9" s="115"/>
      <c r="C9" s="115">
        <v>180000</v>
      </c>
      <c r="D9" s="118"/>
      <c r="E9" s="64">
        <f t="shared" si="1"/>
        <v>180000</v>
      </c>
      <c r="F9" s="65">
        <f>E9/E26</f>
        <v>3.9396342968803351E-2</v>
      </c>
      <c r="G9" s="66" t="s">
        <v>292</v>
      </c>
      <c r="H9" s="66" t="s">
        <v>293</v>
      </c>
      <c r="I9" s="66" t="s">
        <v>144</v>
      </c>
      <c r="J9" s="66" t="s">
        <v>159</v>
      </c>
      <c r="K9" s="66" t="s">
        <v>160</v>
      </c>
      <c r="L9" s="66" t="s">
        <v>161</v>
      </c>
      <c r="M9" s="66" t="s">
        <v>195</v>
      </c>
    </row>
    <row r="10" spans="1:13" x14ac:dyDescent="0.25">
      <c r="A10" s="36"/>
      <c r="B10" s="115"/>
      <c r="C10" s="115"/>
      <c r="D10" s="64"/>
      <c r="E10" s="64">
        <f t="shared" ref="E10:E15" si="2">B10+C10+D10</f>
        <v>0</v>
      </c>
      <c r="F10" s="65"/>
      <c r="G10" s="66"/>
      <c r="H10" s="66"/>
      <c r="I10" s="66"/>
      <c r="J10" s="66"/>
      <c r="K10" s="66"/>
      <c r="L10" s="66"/>
      <c r="M10" s="66"/>
    </row>
    <row r="11" spans="1:13" ht="30" x14ac:dyDescent="0.25">
      <c r="A11" s="127" t="s">
        <v>163</v>
      </c>
      <c r="B11" s="128">
        <f>B12+B13+B14+B15</f>
        <v>1100000</v>
      </c>
      <c r="C11" s="128">
        <f>C12+C13+C14+C15</f>
        <v>440000</v>
      </c>
      <c r="D11" s="119">
        <f>D12+D13+D14+D15</f>
        <v>0</v>
      </c>
      <c r="E11" s="119">
        <f t="shared" si="2"/>
        <v>1540000</v>
      </c>
      <c r="F11" s="120">
        <f>E11/E26</f>
        <v>0.33705760095531756</v>
      </c>
      <c r="G11" s="66"/>
      <c r="H11" s="66"/>
      <c r="I11" s="66"/>
      <c r="J11" s="66"/>
      <c r="K11" s="66"/>
      <c r="L11" s="66"/>
      <c r="M11" s="66"/>
    </row>
    <row r="12" spans="1:13" ht="51" customHeight="1" x14ac:dyDescent="0.25">
      <c r="A12" s="36" t="s">
        <v>164</v>
      </c>
      <c r="B12" s="115">
        <v>700000</v>
      </c>
      <c r="C12" s="115"/>
      <c r="D12" s="64"/>
      <c r="E12" s="64">
        <f t="shared" si="2"/>
        <v>700000</v>
      </c>
      <c r="F12" s="65">
        <f>E12/E26</f>
        <v>0.15320800043423524</v>
      </c>
      <c r="G12" s="66" t="s">
        <v>165</v>
      </c>
      <c r="H12" s="66" t="s">
        <v>166</v>
      </c>
      <c r="I12" s="66" t="s">
        <v>167</v>
      </c>
      <c r="J12" s="66" t="s">
        <v>168</v>
      </c>
      <c r="K12" s="66" t="s">
        <v>169</v>
      </c>
      <c r="L12" s="66" t="s">
        <v>170</v>
      </c>
      <c r="M12" s="66" t="s">
        <v>196</v>
      </c>
    </row>
    <row r="13" spans="1:13" ht="27" customHeight="1" x14ac:dyDescent="0.25">
      <c r="A13" s="36" t="s">
        <v>171</v>
      </c>
      <c r="B13" s="115"/>
      <c r="C13" s="115">
        <v>190000</v>
      </c>
      <c r="D13" s="64"/>
      <c r="E13" s="64">
        <f t="shared" si="2"/>
        <v>190000</v>
      </c>
      <c r="F13" s="65">
        <f>E13/E26</f>
        <v>4.1585028689292425E-2</v>
      </c>
      <c r="G13" s="66" t="s">
        <v>172</v>
      </c>
      <c r="H13" s="66" t="s">
        <v>173</v>
      </c>
      <c r="I13" s="66" t="s">
        <v>144</v>
      </c>
      <c r="J13" s="66" t="s">
        <v>174</v>
      </c>
      <c r="K13" s="66" t="s">
        <v>175</v>
      </c>
      <c r="L13" s="66" t="s">
        <v>176</v>
      </c>
      <c r="M13" s="66" t="s">
        <v>197</v>
      </c>
    </row>
    <row r="14" spans="1:13" ht="31.9" customHeight="1" x14ac:dyDescent="0.25">
      <c r="A14" s="36" t="s">
        <v>177</v>
      </c>
      <c r="B14" s="115"/>
      <c r="C14" s="115">
        <v>250000</v>
      </c>
      <c r="D14" s="64"/>
      <c r="E14" s="64">
        <f t="shared" si="2"/>
        <v>250000</v>
      </c>
      <c r="F14" s="65">
        <f>E14/E26</f>
        <v>5.4717143012226875E-2</v>
      </c>
      <c r="G14" s="66" t="s">
        <v>178</v>
      </c>
      <c r="H14" s="66" t="s">
        <v>179</v>
      </c>
      <c r="I14" s="66" t="s">
        <v>144</v>
      </c>
      <c r="J14" s="66" t="s">
        <v>180</v>
      </c>
      <c r="K14" s="66" t="s">
        <v>181</v>
      </c>
      <c r="L14" s="66" t="s">
        <v>182</v>
      </c>
      <c r="M14" s="66" t="s">
        <v>196</v>
      </c>
    </row>
    <row r="15" spans="1:13" ht="37.9" customHeight="1" x14ac:dyDescent="0.25">
      <c r="A15" s="22" t="s">
        <v>183</v>
      </c>
      <c r="B15" s="64">
        <v>400000</v>
      </c>
      <c r="C15" s="64"/>
      <c r="D15" s="64"/>
      <c r="E15" s="64">
        <f t="shared" si="2"/>
        <v>400000</v>
      </c>
      <c r="F15" s="65">
        <f>E15/E26</f>
        <v>8.7547428819562997E-2</v>
      </c>
      <c r="G15" s="66" t="s">
        <v>184</v>
      </c>
      <c r="H15" s="66" t="s">
        <v>185</v>
      </c>
      <c r="I15" s="66" t="s">
        <v>144</v>
      </c>
      <c r="J15" s="66" t="s">
        <v>186</v>
      </c>
      <c r="K15" s="66" t="s">
        <v>187</v>
      </c>
      <c r="L15" s="66" t="s">
        <v>188</v>
      </c>
      <c r="M15" s="66" t="s">
        <v>198</v>
      </c>
    </row>
    <row r="16" spans="1:13" hidden="1" x14ac:dyDescent="0.25">
      <c r="A16" s="22"/>
      <c r="B16" s="64"/>
      <c r="C16" s="64"/>
      <c r="D16" s="64"/>
      <c r="E16" s="64"/>
      <c r="F16" s="65"/>
      <c r="G16" s="23"/>
      <c r="H16" s="23"/>
      <c r="I16" s="23"/>
      <c r="J16" s="23"/>
      <c r="K16" s="23"/>
      <c r="L16" s="23"/>
      <c r="M16" s="27"/>
    </row>
    <row r="17" spans="1:13" ht="30" x14ac:dyDescent="0.25">
      <c r="A17" s="56" t="s">
        <v>189</v>
      </c>
      <c r="B17" s="121">
        <f>B18+B19</f>
        <v>0</v>
      </c>
      <c r="C17" s="121">
        <f t="shared" ref="C17:D17" si="3">C18+C19</f>
        <v>0</v>
      </c>
      <c r="D17" s="121">
        <f t="shared" si="3"/>
        <v>1000000</v>
      </c>
      <c r="E17" s="121"/>
      <c r="F17" s="122">
        <f>E17/E26</f>
        <v>0</v>
      </c>
      <c r="G17" s="23"/>
      <c r="H17" s="23"/>
      <c r="I17" s="23"/>
      <c r="J17" s="23"/>
      <c r="K17" s="23"/>
      <c r="L17" s="23"/>
      <c r="M17" s="27"/>
    </row>
    <row r="18" spans="1:13" ht="270" x14ac:dyDescent="0.25">
      <c r="A18" s="22" t="s">
        <v>266</v>
      </c>
      <c r="B18" s="64"/>
      <c r="C18" s="64"/>
      <c r="D18" s="64">
        <v>712500</v>
      </c>
      <c r="E18" s="74"/>
      <c r="F18" s="65">
        <f>E18/E26</f>
        <v>0</v>
      </c>
      <c r="G18" s="72" t="s">
        <v>270</v>
      </c>
      <c r="H18" s="73" t="s">
        <v>282</v>
      </c>
      <c r="I18" s="73" t="s">
        <v>271</v>
      </c>
      <c r="J18" s="73" t="s">
        <v>272</v>
      </c>
      <c r="K18" s="73" t="s">
        <v>273</v>
      </c>
      <c r="L18" s="73" t="s">
        <v>280</v>
      </c>
      <c r="M18" s="73" t="s">
        <v>274</v>
      </c>
    </row>
    <row r="19" spans="1:13" ht="180" x14ac:dyDescent="0.25">
      <c r="A19" s="22" t="s">
        <v>267</v>
      </c>
      <c r="B19" s="64"/>
      <c r="C19" s="64"/>
      <c r="D19" s="64">
        <v>287500</v>
      </c>
      <c r="E19" s="74"/>
      <c r="F19" s="65">
        <f>E19/E26</f>
        <v>0</v>
      </c>
      <c r="G19" s="72" t="s">
        <v>275</v>
      </c>
      <c r="H19" s="72" t="s">
        <v>276</v>
      </c>
      <c r="I19" s="72" t="s">
        <v>271</v>
      </c>
      <c r="J19" s="72" t="s">
        <v>277</v>
      </c>
      <c r="K19" s="72" t="s">
        <v>278</v>
      </c>
      <c r="L19" s="72" t="s">
        <v>281</v>
      </c>
      <c r="M19" s="72" t="s">
        <v>279</v>
      </c>
    </row>
    <row r="20" spans="1:13" hidden="1" x14ac:dyDescent="0.25">
      <c r="A20" s="22"/>
      <c r="B20" s="64"/>
      <c r="C20" s="64"/>
      <c r="D20" s="64"/>
      <c r="E20" s="74"/>
      <c r="F20" s="65"/>
      <c r="G20" s="23"/>
      <c r="H20" s="23"/>
      <c r="I20" s="23"/>
      <c r="J20" s="23"/>
      <c r="K20" s="23"/>
      <c r="L20" s="23"/>
      <c r="M20" s="27"/>
    </row>
    <row r="21" spans="1:13" ht="30" x14ac:dyDescent="0.25">
      <c r="A21" s="55" t="s">
        <v>190</v>
      </c>
      <c r="B21" s="123">
        <f>B22+B23</f>
        <v>30000</v>
      </c>
      <c r="C21" s="123">
        <f t="shared" ref="C21:D21" si="4">C22+C23</f>
        <v>30000</v>
      </c>
      <c r="D21" s="123">
        <f t="shared" si="4"/>
        <v>0</v>
      </c>
      <c r="E21" s="123">
        <f>B21+C21+D21</f>
        <v>60000</v>
      </c>
      <c r="F21" s="59">
        <f>E21/E26</f>
        <v>1.313211432293445E-2</v>
      </c>
      <c r="G21" s="23"/>
      <c r="H21" s="23"/>
      <c r="I21" s="23"/>
      <c r="J21" s="23"/>
      <c r="K21" s="23"/>
      <c r="L21" s="23"/>
      <c r="M21" s="27"/>
    </row>
    <row r="22" spans="1:13" ht="99" customHeight="1" x14ac:dyDescent="0.25">
      <c r="A22" s="57" t="s">
        <v>191</v>
      </c>
      <c r="B22" s="74">
        <v>30000</v>
      </c>
      <c r="C22" s="74"/>
      <c r="D22" s="74"/>
      <c r="E22" s="74">
        <f>B22+C22+D22</f>
        <v>30000</v>
      </c>
      <c r="F22" s="65">
        <f>E22/E26</f>
        <v>6.5660571614672252E-3</v>
      </c>
      <c r="G22" s="66" t="s">
        <v>202</v>
      </c>
      <c r="H22" s="66" t="s">
        <v>203</v>
      </c>
      <c r="I22" s="66" t="s">
        <v>144</v>
      </c>
      <c r="J22" s="66" t="s">
        <v>204</v>
      </c>
      <c r="K22" s="66" t="s">
        <v>205</v>
      </c>
      <c r="L22" s="66" t="s">
        <v>206</v>
      </c>
      <c r="M22" s="66" t="s">
        <v>207</v>
      </c>
    </row>
    <row r="23" spans="1:13" ht="25.15" customHeight="1" x14ac:dyDescent="0.25">
      <c r="A23" s="57" t="s">
        <v>192</v>
      </c>
      <c r="B23" s="74"/>
      <c r="C23" s="74">
        <v>30000</v>
      </c>
      <c r="D23" s="74"/>
      <c r="E23" s="74">
        <f>B23+C23+D23</f>
        <v>30000</v>
      </c>
      <c r="F23" s="65">
        <f>E23/E26</f>
        <v>6.5660571614672252E-3</v>
      </c>
      <c r="G23" s="66" t="s">
        <v>208</v>
      </c>
      <c r="H23" s="66" t="s">
        <v>209</v>
      </c>
      <c r="I23" s="66" t="s">
        <v>210</v>
      </c>
      <c r="J23" s="66" t="s">
        <v>204</v>
      </c>
      <c r="K23" s="66" t="s">
        <v>211</v>
      </c>
      <c r="L23" s="66" t="s">
        <v>212</v>
      </c>
      <c r="M23" s="66" t="s">
        <v>207</v>
      </c>
    </row>
    <row r="24" spans="1:13" hidden="1" x14ac:dyDescent="0.25">
      <c r="A24" s="57"/>
      <c r="B24" s="74"/>
      <c r="C24" s="74"/>
      <c r="D24" s="74"/>
      <c r="E24" s="74"/>
      <c r="F24" s="65"/>
      <c r="G24" s="23"/>
      <c r="H24" s="23"/>
      <c r="I24" s="23"/>
      <c r="J24" s="23"/>
      <c r="K24" s="23"/>
      <c r="L24" s="23"/>
      <c r="M24" s="27"/>
    </row>
    <row r="25" spans="1:13" ht="39.6" customHeight="1" x14ac:dyDescent="0.25">
      <c r="A25" s="58" t="s">
        <v>42</v>
      </c>
      <c r="B25" s="124"/>
      <c r="C25" s="124">
        <v>450035</v>
      </c>
      <c r="D25" s="124"/>
      <c r="E25" s="124">
        <f>B25+C25+D25</f>
        <v>450035</v>
      </c>
      <c r="F25" s="125">
        <f>E25/E26</f>
        <v>9.8498517822030091E-2</v>
      </c>
      <c r="G25" s="66" t="s">
        <v>213</v>
      </c>
      <c r="H25" s="66" t="s">
        <v>214</v>
      </c>
      <c r="I25" s="66" t="s">
        <v>215</v>
      </c>
      <c r="J25" s="66" t="s">
        <v>216</v>
      </c>
      <c r="K25" s="66" t="s">
        <v>217</v>
      </c>
      <c r="L25" s="66" t="s">
        <v>218</v>
      </c>
      <c r="M25" s="66" t="s">
        <v>219</v>
      </c>
    </row>
    <row r="26" spans="1:13" x14ac:dyDescent="0.25">
      <c r="A26" s="71" t="s">
        <v>162</v>
      </c>
      <c r="B26" s="126">
        <f>B25+B21+B17+B11+B6+B2</f>
        <v>3063917</v>
      </c>
      <c r="C26" s="126">
        <f>C25+C21+C17+C11+C6+C2</f>
        <v>1505035</v>
      </c>
      <c r="D26" s="126">
        <f>D25+D21+D17+D11+D6+D2</f>
        <v>1000000</v>
      </c>
      <c r="E26" s="124">
        <f>B26+C26</f>
        <v>4568952</v>
      </c>
      <c r="F26" s="125">
        <f>F25+F21+F17+F11+F6+F2</f>
        <v>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Données générales</vt:lpstr>
      <vt:lpstr>Grille recevabilité</vt:lpstr>
      <vt:lpstr>Grille sélection</vt:lpstr>
      <vt:lpstr>Plan d'actions</vt:lpstr>
    </vt:vector>
  </TitlesOfParts>
  <Company>Conseil regional Aquitaine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Florence Figueras</dc:creator>
  <cp:lastModifiedBy>Celia GASPERINI</cp:lastModifiedBy>
  <cp:lastPrinted>2022-01-25T07:42:19Z</cp:lastPrinted>
  <dcterms:created xsi:type="dcterms:W3CDTF">2021-12-29T14:10:37Z</dcterms:created>
  <dcterms:modified xsi:type="dcterms:W3CDTF">2022-10-12T15:23:19Z</dcterms:modified>
</cp:coreProperties>
</file>