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bookViews>
  <sheets>
    <sheet name="Données générales" sheetId="1" r:id="rId1"/>
    <sheet name="Grille recevabilité" sheetId="2" r:id="rId2"/>
    <sheet name="Grille sélection" sheetId="3" r:id="rId3"/>
    <sheet name="Plan d'actions" sheetId="4" r:id="rId4"/>
  </sheets>
  <definedNames>
    <definedName name="MAQUETTE">'Données générales'!$B$13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4" l="1"/>
  <c r="B13" i="1"/>
  <c r="E13" i="4" l="1"/>
  <c r="E11" i="4"/>
  <c r="E10" i="4"/>
  <c r="E9" i="4"/>
  <c r="E5" i="4"/>
  <c r="E4" i="4"/>
  <c r="C15" i="4"/>
  <c r="B15" i="4"/>
</calcChain>
</file>

<file path=xl/sharedStrings.xml><?xml version="1.0" encoding="utf-8"?>
<sst xmlns="http://schemas.openxmlformats.org/spreadsheetml/2006/main" count="242" uniqueCount="217">
  <si>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</si>
  <si>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</si>
  <si>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</si>
  <si>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</si>
  <si>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</si>
  <si>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</si>
  <si>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</si>
  <si>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</si>
  <si>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</si>
  <si>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</si>
  <si>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</si>
  <si>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</si>
  <si>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</si>
  <si>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</si>
  <si>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</si>
  <si>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</si>
  <si>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</si>
  <si>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</si>
  <si>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</si>
  <si>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</si>
  <si>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</si>
  <si>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</si>
  <si>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</si>
  <si>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</si>
  <si>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</si>
  <si>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</si>
  <si>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</si>
  <si>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</si>
  <si>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</si>
  <si>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</si>
  <si>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</si>
  <si>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</si>
  <si>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</si>
  <si>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</si>
  <si>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Points forts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</si>
  <si>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</si>
  <si>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</si>
  <si>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</si>
  <si>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</si>
  <si>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</si>
  <si>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</si>
  <si>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</si>
  <si>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</si>
  <si>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 xml:space="preserve">Fiche(s)-action(s) : Coopération </t>
  </si>
  <si>
    <t>Fiche-action : Animation/gestion</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</si>
  <si>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</si>
  <si>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</si>
  <si>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</si>
  <si>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</si>
  <si>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</si>
  <si>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</si>
  <si>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</si>
  <si>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</si>
  <si>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</si>
  <si>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</si>
  <si>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</si>
  <si>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</si>
  <si>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</si>
  <si>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</si>
  <si>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</si>
  <si>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</si>
  <si>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</si>
  <si>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</si>
  <si>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</si>
  <si>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</si>
  <si>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t xml:space="preserve">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</si>
  <si>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</si>
  <si>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</si>
  <si>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</si>
  <si>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</si>
  <si>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</si>
  <si>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</si>
  <si>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</si>
  <si>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</si>
  <si>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t></t>
    </r>
    <r>
      <rPr>
        <b/>
        <sz val="11"/>
        <color theme="1"/>
        <rFont val="Symbol"/>
        <family val="1"/>
        <charset val="2"/>
      </rPr>
      <t xml:space="preserve"> </t>
    </r>
    <r>
      <rPr>
        <b/>
        <sz val="11"/>
        <color theme="1"/>
        <rFont val="Calibri"/>
        <family val="2"/>
        <scheme val="minor"/>
      </rPr>
      <t>Candidature recevable après réception des pièces complémentaires : 
Pièces reçues : 
Date de réception des pièces manquantes (indiquer dans la case observation)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</si>
  <si>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</si>
  <si>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</si>
  <si>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</si>
  <si>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</si>
  <si>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</si>
  <si>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</si>
  <si>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</si>
  <si>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</si>
  <si>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</si>
  <si>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</si>
  <si>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</si>
  <si>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</si>
  <si>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</si>
  <si>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</si>
  <si>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</si>
  <si>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</si>
  <si>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</si>
  <si>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</si>
  <si>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</si>
  <si>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</si>
  <si>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</si>
  <si>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</si>
  <si>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</si>
  <si>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</si>
  <si>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</si>
  <si>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</si>
  <si>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</si>
  <si>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</si>
  <si>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</si>
  <si>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</si>
  <si>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</si>
  <si>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</si>
  <si>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</si>
  <si>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</si>
  <si>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</si>
  <si>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</si>
  <si>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</si>
  <si>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t xml:space="preserve">Informations complémentaires  à apporter </t>
  </si>
  <si>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</si>
  <si>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</si>
  <si>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</si>
  <si>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</si>
  <si>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</si>
  <si>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</si>
  <si>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</si>
  <si>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</si>
  <si>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</si>
  <si>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</si>
  <si>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</si>
  <si>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</si>
  <si>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</si>
  <si>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</si>
  <si>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</si>
  <si>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</si>
  <si>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</si>
  <si>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</si>
  <si>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</si>
  <si>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</si>
  <si>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</si>
  <si>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Sud Creusois</t>
  </si>
  <si>
    <t>Syndicat mixte du Pays Sud Creusois</t>
  </si>
  <si>
    <t>Catherine DEFEMME, Présidente du Syndicat mixte</t>
  </si>
  <si>
    <t>Hélène SARRABEZOLLES
MEFAA la Passerelle – 2ème étage - Salle Jorrand - Esplanade Charles de
Gaulle 23200 AUBUSSON
06 78 42 18 94 / 05 55 66 99 96
chefdeprojet@payssudcreusois.fr</t>
  </si>
  <si>
    <t>26 294 habitants</t>
  </si>
  <si>
    <t>Communauté de Communes Creuse Sud Ouest
Communauté de Communes Creuse Grand Sud</t>
  </si>
  <si>
    <t>non concerné</t>
  </si>
  <si>
    <t>périmètre SOCLe (Sud Ouest Creuse LEADER) soit le territoire actuel et la Communauté de Communes du Pays Sostranien, la Communauté de Communes de Bénévent Grand-Bourg et la Communauté de Communes du Pays Dunois</t>
  </si>
  <si>
    <r>
      <rPr>
        <sz val="11"/>
        <color theme="1"/>
        <rFont val="Symbol"/>
        <family val="1"/>
        <charset val="2"/>
      </rPr>
      <t></t>
    </r>
    <r>
      <rPr>
        <sz val="11"/>
        <color theme="1"/>
        <rFont val="Calibri"/>
        <family val="2"/>
        <scheme val="minor"/>
      </rPr>
      <t xml:space="preserve"> Oui  X Non 
Si oui : périmètre concerné et territoire chef de file le cas échéant </t>
    </r>
  </si>
  <si>
    <t xml:space="preserve">□ Oui   X Non </t>
  </si>
  <si>
    <t>Dossier 19.1 non déposé</t>
  </si>
  <si>
    <t>X</t>
  </si>
  <si>
    <t>Candidature déposée le 17/06/2022 à 19h14
AR 20/06/2022 à 09h27</t>
  </si>
  <si>
    <t>Territoire Sud Creusois
cf carte p2 du dossier de candidature
Seule la carte a été fournie. Une présentation de la zone géographique et de la population doit être transmise.</t>
  </si>
  <si>
    <t>Analyse des besoins et du potentiel de développement du territoire non fournie. Seul le logigramme a été fourni.</t>
  </si>
  <si>
    <t>Plan de financement fourni, pas de répartition par fonds</t>
  </si>
  <si>
    <t>Mécanismes d’animation / communication, de gestion, de suivi et d’évaluation de la stratégie non décrits</t>
  </si>
  <si>
    <t>Processus de mobilisation et de participation des acteurs locaux dans la stratégie non décrits</t>
  </si>
  <si>
    <t>Charte d'engagement signée non fournie</t>
  </si>
  <si>
    <t>Résumé de la candidature non fourni</t>
  </si>
  <si>
    <r>
      <t xml:space="preserve">X Candidature incomplète : 
Pièces manquantes/Elements non recevables : 
</t>
    </r>
    <r>
      <rPr>
        <sz val="11"/>
        <color theme="1"/>
        <rFont val="Calibri"/>
        <family val="2"/>
        <scheme val="minor"/>
      </rPr>
      <t>Délibération de la Communauté de Communes Creuse Grand Sud à fournir
Délibération de la Communauté de Communes Creuse Sud Ouest à fournir
Statuts du Syndicat mixte du Pays Sud Creusois à fournir
Une présentation de la zone géographique et de la population doit être transmise.
Analyse des besoins et du potentiel de développement du territoire à fournir
Modalités de mobilisation des acteurs locaux pour la préparation de la candidature à compléter selon les réalisations dans l'été
Présentation de la stratégie et des objectifs à fournir - faire le lien avec l'analyse des besoins
Répartition de la maquette financière par fonds (LEADER/OS5)
Mécanismes d’animation / communication, de gestion, de suivi et d’évaluation de la stratégie à décrire
Processus de mobilisation et de participation des acteurs locaux dans la stratégie à décrire
Charte signée à fournir
Résumé de la candidature à fournir</t>
    </r>
    <r>
      <rPr>
        <b/>
        <sz val="11"/>
        <color theme="1"/>
        <rFont val="Calibri"/>
        <family val="2"/>
        <scheme val="minor"/>
      </rPr>
      <t xml:space="preserve">
Date de demande des compléments d'information et délai de réponse :</t>
    </r>
  </si>
  <si>
    <t>Objectif prioritaire 1 : Le développement économique durable - S’appuyer sur les atouts agricole, sylvicole, naturel, culturel, patrimonial et social pour bâtir, promouvoir une économie locale proactive, résiliente et inclusive.</t>
  </si>
  <si>
    <t>Fiche-action 1.1 : Créer de valeur ajoutée et de filières économiques locales et pérennes.Développer les métiers du résidentiel, de la santé et du soin à la personne.</t>
  </si>
  <si>
    <t>Fiche-action 1.2 :Développer une véritable stratégie touristique et de loisirs de plein air durable</t>
  </si>
  <si>
    <t>Fiche-action 1.3 : Développer une offre de formation adaptées aux besoins locaux actuels et futurs.</t>
  </si>
  <si>
    <t>Objectif prioritaire 2 : Les tendances démographiques - Améliorer les facteurs d’attractivité pour inverser les tendances démographiques.</t>
  </si>
  <si>
    <t>Fiche-Action 2.3 : Diffuser une image positive du territoire</t>
  </si>
  <si>
    <t>Fiche action 2.2 : Dynamiser les centres bourgs, agir sur l'offre de logement</t>
  </si>
  <si>
    <t>Fiche-action 2.1 : Préserver, restaurer les patrimoines environnementaux, paysagers, naturels et bâtis du territoire, piliers de la qualité de vie et de la résilience du territoire</t>
  </si>
  <si>
    <t>Les activités industrielles et artisanales de 1ère et 2ème transformations des productions et ressources du territoire,
Les activités qui favorisent, promeuvent les usages et les savoir-faire locaux, et l’innovation,
La création de circuits courts,
La relocalisation, la collaboration, les tiers lieux, l’économie sociale et solidaire,
Les projets développant l’offre de santé
Les métiers du résidentiel, et du soin à la personne,
Les énergies renouvelables
Les projets transversaux qui s’inscrivent dans la stratégie du GAL du Pays Sud Creusois.</t>
  </si>
  <si>
    <t>Toutes structures publiques, privées ainsi que toutes les personnes
physiques ou morales.</t>
  </si>
  <si>
    <t>Ambition 1 : Favoriser l’engagement citoyen pour accélérer la transition écologique,
Ambition 3 : Accélérer la transition énergétique et écologique des entreprises de Nouvelle Aquitaine,
Ambition 6 : Construire un nouveau mix énergétique,
Ambition 10 : Préserver les terres agricoles, forestières et naturelles.</t>
  </si>
  <si>
    <t>La structuration de l’offre touristique (tourisme exploratoire, itinérant) et des activités de plein air du territoire,
Le développement de nouvelles offres de tourisme et de loisirs de plein air qui reposent sur les 3 piliers du développement durable : économie, social (résidents et visiteurs) et environnement dans la production et la réalisation de l’offre,
La mise en réseau des acteurs autour de la valorisation touristique et de loisir du territoire,
Les programmes d'animations ou évènements innovants,
La mise en relation des sites touristiques patrimoniaux,
Les actions de promotion, de médiatisation des richesses du territoire.</t>
  </si>
  <si>
    <t>Ambition 10 : Préserver les terres agricoles, forestiers et naturelles</t>
  </si>
  <si>
    <t>La formation en lien avec la production et la valorisation des productions sylvicoles, agricoles, de la métallurgie, des ressources du territoire,
La formation en lien avec l’économie sociale et solidaire, le développement de nouvelles activités et/ou services qui répondent à la stratégie de développement définis par le GAL.</t>
  </si>
  <si>
    <t>Ambition 1 : Favoriser l’engagement citoyen pour accélérer la transition écologique,
Ambition 10 : Préserver les terres agricoles, forestières et naturelles.</t>
  </si>
  <si>
    <t>Former et sensibiliser la population du territoire à la préservation de notre environnement naturel, paysager et patrimonial et développer
l’éducation à l’environnement,
Reconstituer des écosystèmes fonctionnels endémiques,
Restaurer et valoriser notre patrimoine bâti et son histoire,
Conserver, préserver notre qualité paysagère,
Généraliser la bonne gestion des déchets, leur diminution, leur valorisation,
Favoriser les coopérations et mises en réseau des structures et acteurs locaux pour promouvoir les pratiques pérennes qui renforcent la
résilience globale du territoire.</t>
  </si>
  <si>
    <t>Toutes structures publiques, privées ainsi que toutes les personnes physiques ou morales.</t>
  </si>
  <si>
    <t>Ambition 1 : Favoriser l’engagement citoyen pour accélérer la transition écologique,
Ambition 7 : Faire de la Nouvelle Aquitaine, un territoire tendant vers le « zéro déchet » à l’horizon 2030,
Ambition 8 : Préserver nos ressources naturelles et la biodiversité,
Ambition 9 : Préserver et protéger la ressource en eau,
Ambition 10 : Préserver les terres agricoles, forestières, naturelles.</t>
  </si>
  <si>
    <t>Ambition 5 : Développer et systématiser un urbanisme durable, résilient, économe en ressources et qui s’adapte aux risques naturels et au changement climatique,
Ambition 8 : Préserver nos ressources naturelles et la biodiversité,
Ambition 9 : Préserver les terres agricoles, forestières et naturelles.</t>
  </si>
  <si>
    <t>Mise en oeuvre des PLUI,
Création de commerce et d’entreprises de proximité,
Equipements de proximité à vocation économique et de services,
Aménagement et rénovation de l’espace public,
Création, rénovation durable et résiliente de logements sociaux,
L’itinérance des services de proximité.</t>
  </si>
  <si>
    <t>Création de plateforme de financement participatif citoyen pour la réalisation de projets en faveur du développement durable et de l’attractivité de notre territoire,
Manifestations innovantes sur le territoire pour le rendre attractif et dynamique,
Utilisation des outils numériques et des réseaux pour promouvoir notre territoire et ses richesses patrimoniales.</t>
  </si>
  <si>
    <t>Ambition 1 : Favoriser l’engagement citoyen pour accélérer la transition écologique</t>
  </si>
  <si>
    <t>Recherche de territoire aux enjeux communs avec ceux du Pays Sud Creusois,
La diffusion des enjeux du Pays Sud Creusois vers d’autres territoire,
La préparation technique des projets de coopération : animation, échanges, visite, constitution d’un partenariat, communication,
Le suivi et la promotion des projets de coopération,</t>
  </si>
  <si>
    <t>Les actions qui permettent d’assurer le bon fonctionnement, la gestion et l’animation des dispositifs LEADER et FEDER OS5 et d’animations thématiques,
L’accompagnement et le conseil aux porteurs de projet : appui technique, vérification des critères d’éligibilité et de leur adéquation avec la stratégie locale de développement, ingénierie financière et aide au montage de budget, assistance administrative, appui à la communication et à la valorisation des actions et de leurs résultats
Suivi des opérations programmées, contrôle de la réalisation et évaluation du programme
La mise en réseau des acteurs à l’échelle du territoire et de la Région,
L’animation et l’organisation des comités techniques, des comités de programmation et du groupe de travail du GAL du Pays Sud Creusois,
La communication : lettres d’informations, recours aux médias locaux,permanences, utilisation de sites Internet, communication vers le CUC et les porteurs de projet, les partenaires institutionnels et financiers, les collectivités territoriales et toutes les parties prenantes du programme Leader et FEDER OS5 du Pays Sud Creusois,
La formation des personnes participant à la mise en oeuvre de la stratégie du GAL,
La participation aux conférences, séminaires, évènements de développement rural aux niveaux régional, national et européen.</t>
  </si>
  <si>
    <t>Le Syndicat mixte du Pays Sud Creusois, structure porteuse du Groupe
d’Action Locale.</t>
  </si>
  <si>
    <t>Les statuts de la structure porteuse du GAL doivent être fournis.</t>
  </si>
  <si>
    <t>Pas de présentation de la stratégie dans le dossier de candidature. Pas de lien avec l'analyse du territoire. Objectifs stratégiques et opérationnels explicités dans chaque FA
Logigramme fourni (p4)
2 Enjeux 
Enjeu 1 : Le développement économique durable - S’appuyer sur les atouts agricole, sylvicole, naturel, culturel, patrimonial et social pour bâtir, promouvoir une économie locale proactive, résiliente et inclusive.
Enjeux 2 Les tendances démographiques - Améliorer les facteurs d’attractivité pour inverser les tendances démographiques.</t>
  </si>
  <si>
    <t>FA fournies (documents séparés)
Enjeu 1 : Le développement économique durable - S’appuyer sur les atouts agricole, sylvicole, naturel, culturel, patrimonial et social pour bâtir, promouvoir une économie locale proactive, résiliente et inclusive.
&gt; FA 1. 1 Créer de valeur ajoutée et de filières économiques locales et pérennes. Développer les métiers du résidentiel, de la santé et du soin à la personne.
&gt; FA 1.2 Développer une véritable stratégie touristique et de loisirs de plein air durable
&gt; FA 1.3 Développer une offre de formation adaptées aux besoins locaux actuels et futurs.
Enjeux 2 Les tendances démographiques - Améliorer les facteurs d’attractivité pour inverser les tendances démographiques.
&gt; FA 2.1 Préserver, restaurer les patrimoines environnementaux, paysagers, naturels et bâtis du territoire, piliers de la qualité de vie et de la résilience du territoire
&gt; FA 2.2 Dynamiser les centres bourgs, agir sur l'offre de logement
&gt; FA 2.3 Diffuser une image positive du territoire
&gt; FA 3 Coopération transnationale et/ou interterritoriale
&gt; FA 4 Animation / Gestion du GAL</t>
  </si>
  <si>
    <t xml:space="preserve">EVALUATION GLOBALE </t>
  </si>
  <si>
    <t>Retour Information complémentaire du territoire</t>
  </si>
  <si>
    <t>Page 3 de la candidature.</t>
  </si>
  <si>
    <t>NC</t>
  </si>
  <si>
    <t>Il n'est pas fait mention d'un travail  en réseau. Pas de définition de l'innovation.</t>
  </si>
  <si>
    <t>Pas de précision à ce sujet</t>
  </si>
  <si>
    <t>1,5 ETP est consacré à l'animation de la stratégie. Le montant est fléché sur LEADER</t>
  </si>
  <si>
    <t>Les missions de l'ingénierie sont décrites mais il n'est pas fait mention d'une collaboration avec les autres ingénireies présentes sur le territoire. L'organisation n'est pas satbilisée : des recrutements sont prévus.</t>
  </si>
  <si>
    <t>Les statuts ont été transmis mais l'organisation de la structure n'est pas encore réalisée.</t>
  </si>
  <si>
    <t>cf. supra</t>
  </si>
  <si>
    <t>Les modalités d'accompagnement et d'émergence ne sont pas décrites.</t>
  </si>
  <si>
    <t>Un logigramme a été réalisé mais on ne comprend pas le lien avec la stratégie : à quel diagnostic les enjeux sont-ils reliés ? On passe de données statistiques à des enjeux.</t>
  </si>
  <si>
    <t>14/36</t>
  </si>
  <si>
    <t xml:space="preserve">La constitution du GAL n'est pas décrite.
Il est simplemenet noté qu'il y aura un un double quorum.
Pas de mention de groupe d'intérêt ni que le privé sera suffisamment représenté.
Il n'est pas noté que la Région sera invitée systématiquement mais sans voix délibérative.
Il n'est pas spécifié que le CD23 sera dans le collège public
Les conflits d'intérêts sont abordés.
</t>
  </si>
  <si>
    <t>La concertation pour l'axe territorial n'a été réalisée qu'à travers les auiters contractualisations
"Parallèlement, un courrier d’information a été adressé aux 2 Communautés de communes et à l’ensemble des Elus du territoire fin juin 2022. Il faisait état des candidatures en cours et rappelait les enjeux et programme d’actions du PSC. Un encart récapitulatif destiné au public était joint pour figurer au bulletin municipal des communes qui le souhaitaient.
Le contenu de la présente candidature a été validé par les membres actuels du CUC du GAL SOCle résidents sur le territoire du PSC le 09 juin 2022."</t>
  </si>
  <si>
    <t>Pas de précisions sur la prise en compte de l'urbain et du rural.</t>
  </si>
  <si>
    <t>il est fait référence  à l'élaboration des CRTE et aux projets de territoires des 2 EPCI.
Un courrier d'information a été adresssé aux 2 EPCI.
La candidature a été validée lors d'une réunion du comité de programmation.
Aucune mention des schémas régionaux ou départementaux (sauf pour les transports). 1 référence à la charte du PNR Millevaches.</t>
  </si>
  <si>
    <t>L'intégralité de la maquette n'est pas fléchée (erreur dans le montant FEADER et FEDER
la FA 1.1 devrait être scindée en 2 car certaines actions  relèvent du domaine agricole.
Certaines lignes de partage ne sont pas précisées.</t>
  </si>
  <si>
    <t>Délibération du Syndicat mixte du Pays Sud Creusois (2022_06) signée le 13/06/2022 validant le contenu du dossier de candidature 
Délibération du Syndicat mixte du Pays Sud Creusois (2022_06) signée le 13/06/2022 désignant le Syndicat mixte du Pays Sud Creusois comme structure porteuse pour l'élaboration de la candidature et pour le GAL
Courrier de la Communauté de Communes Creuse Sud Ouest du 16/06/2022 indiquant que la candidature est portée par le Syndicat mixte du Pays Sud Creusois et qu'une délibération sera prise en conseil communautaire courant septembre. &gt; Délibération à fournir au plus tard pour le 30/09/2022
Courrier de la Communauté de Communes Creuse Grand Sud du 16/06/2022 indiquant que la candidature est portée par le Syndicat mixte du Pays Sud Creusois et qu'une délibération sera prise en conseil communautaire courant septembre. &gt; Délibération à fournir au plus tard pour le 30/09/2022</t>
  </si>
  <si>
    <t>p3
Le processus de concertation proposé est le suivant :
- 1ère réunion de concertation du 9 juin 2022, qui s’est tenue avec 11 membres du CUC du GAL SOCle représentants du Pays Sud Creusois (5 collège public et 6 collège privé). 
- 2ième réunion de concertation au plus tard en septembre 2022,
- L’envoi d’un courrier d’information présentant les dispositifs européens en cours de contractualisation aux 2 communautés de communes et aux élus des communes du territoire. 
- La réalisation de permanences au Pays Sud Creusois pour recevoir et informer le public et tous porteurs de projet,
- Enfin, une fois la candidature finalisée, la diffusion de l’information à l’ensemble des habitants par tous moyens de communication, les journaux locaux, les réseaux sociaux et aussi le site Internet du Pays Sud Creusois 
&gt; processus à développer/compléter selon les réalisations dans l'été</t>
  </si>
  <si>
    <t>Statuts fournis</t>
  </si>
  <si>
    <t>Carte fournie</t>
  </si>
  <si>
    <t>Objectifs stratégiques - Dynamiser durablement l’économie basée sur les productions, ressources et savoir-faire locaux, - Accroître la valeur ajoutée des productions, ressources et savoir-faire locaux, - Dynamiser durablement l’économie locale, soutenir les commerces, - Développer des services adaptés et inventifs pour améliorer, généraliser la qualité du bien vieillir, - Développer l’offre de santé, de soin de qualité sur le territoire, - Dynamiser durablement l’activité basée sur l’économie sociale et solidaire, - Favoriser la transition énergétique du territoire, - Accroitre la fonctionnalité et la résilience des secteurs économiques du territoire.</t>
  </si>
  <si>
    <t>Objectifs stratégiques - Favoriser la structuration de l’offre touristique du territoire et des parcours touristiques, - Développer et diversifier l’offre de loisirs de plein air, - Mettre en réseau les acteurs locaux du tourisme (prestataires, office du tourisme, hébergement, restauration…) et du loisir de plein air, - Mieux connaître / suivre les circulations des clientèle touristiques, - Structurer/accroitre la visibilité / la lisibilité des offres touristiques et de loisir de plein air du territoire.</t>
  </si>
  <si>
    <t>Objectifs stratégiques - Assurer le maintien de la qualité de vie de notre territoire, - Préserver, restaurer la qualité des paysages et de l’environnement, - Préserver, restaurer notre patrimoine bâti et historique, - Préserver, restaurer et renforcer les écosystèmes liés à l'agriculture et à la sylviculture, - Assurer une gestion durable et maîtrisée de nos ressources naturelles, - Garantir la mise en oeuvre de mesures visant à préserver le climat.</t>
  </si>
  <si>
    <t>Objectifs stratégiques - Assurer la cohérence et la pertinence globales de l’aménagement du territoire, - Accroître durablement la densité de population, - Accroitre la qualité de vie et la cohésion sociale notamment intergénérationnelle, - Agir en cohérence avec les démarches de type PLUI et d’autres dispositifs tel que « Petites Villes de Demain »</t>
  </si>
  <si>
    <t>Objectifs stratégiques - Doter le territoire d’une image positive, d’un rayonnement accru en France et à l’étranger, - Accroître le sentiment d’appropriation des richesses et des enjeux de notre territoire par ses habitants, - Développer la fierté d’appartenance à notre territoire de ses habitants.</t>
  </si>
  <si>
    <t>Objectifs stratégiques : Etablir des relations partenariales pour la mise en oeuvre de projets partagés au service de la stratégie portée par le GAL du Pays Sud Creusois. Le partage, l'échange et la co-construction d'actions communes avec d'autres territoires est un facteur d’enrichissement et de progression.</t>
  </si>
  <si>
    <t>Objectifs stratégiques - Assurer la mise en oeuvre optimale des dispositifs LEADER/FEDER OS5, - Garantir que les actions et projets réalisés s’inscrivent dans la stratégie du GAL du Pays Sud Creusois, -Travailler à l’atteinte des objectifs de développement économique durable et d’attractivité du territoire au cours de la programmation 2021/2027.</t>
  </si>
  <si>
    <t>Pas d'analyse AFOM. Seules les forces du territoire sont présentées (1 page)
On est plus sur un état des lieux statistique du territoire que sur un diagnostic. Les enjeux sont présentés dans un logigramme mais devraient être plus précis et plus "qualifiés"</t>
  </si>
  <si>
    <t xml:space="preserve">Comme il n'y a pas de diagnostic, on ne sait pas à quoi se rattache le plan d'action. 
L'architecture des FA est confuse : la stragéie a l'air d'y être reprise.
Une FA est fléchée sur l'OS 4
Certaines FA (1-1, 2-3, ) ne correpondent pas à une entére OS5. 
Les cofinancements ne sont pas notés
Les lignes de ^partage ne sont pas précisées.
Certaines FA (1-1 par exemple) sont un peu confuses et devraient être scindées entre FEDER et FEADER.
</t>
  </si>
  <si>
    <t xml:space="preserve">Points faibles 
Pour rappel, la 1ère candidature étant trop succinte pour être analysée, il a été convenu de ne pas remplir la grille de sélection mais  de travailler avec le territoire à la complétude de sa proposition.
La 2ème candidature est  souvent imprécise. De nombreux éléments ne sont pas renseignés : 
- pas de résumé de la candidature
- pas de stratégie décrite mais présence d'un logigramme et d'enjeux.
- pas de véritable concertation lors de l'élaboration de la candidature
- les fondamentaux leader ne sont pas renseignés : innovation, travail en réseau.
- pas de descrition d'accompagnement des porteurs de projet / émergence de projet
- pas de description précise du contenu du comité de programmation
- la maquette financière ne correspond pas à l'enveloppe de l'AAC
- L'architecture des FA ne coorepond pas au modèle de l'AAC : pas d'indicateurs, pas de cofinancements, pas de lignes de paratge identifiées.
- Certaines FA n'ont pas d'entrée OS5
</t>
  </si>
  <si>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01/09/2022. Un certain nombre d'éléments a été fourni par le territoire. Il manque encore des informations et précisions que le territoire devoir transemttre en vue de sa sélection (cf. ci-dessus)
</t>
    </r>
    <r>
      <rPr>
        <sz val="11"/>
        <color theme="1"/>
        <rFont val="Symbol"/>
        <family val="1"/>
        <charset val="2"/>
      </rPr>
      <t>®</t>
    </r>
    <r>
      <rPr>
        <sz val="11"/>
        <color theme="1"/>
        <rFont val="Calibri"/>
        <family val="2"/>
        <scheme val="minor"/>
      </rPr>
      <t xml:space="preserve"> Date envoi notification sélection : </t>
    </r>
  </si>
  <si>
    <t>La mobilisation et la participation des acteurs locaux dans la mise en oeuvre de la stratégie sera d’abord suscitée par la propagation de l’information.
Puis, dans le cadre du démarrage du GAL du Pays Sud Creusois, le conseil de développement qui avait été mis en place au sein de ce syndicat mixte sera réactivé. Des rencontres axées sur les thématiques de la stratégie permettant de faciliter les échanges entre les porteurs de projets et les personnes ressources telles que les professionnels de l’industrie, de la santé, du tourisme par exemple seront aussi proposées. Par ailleurs, ces personnes et structure ressource seront consultées autant de fois que nécessaire pour l’évaluation de la faisabilité et de l’intérêt des projets présentés.
De plus, les comités techniques et de pilotages seront organisés régulièrement chaque année.
=&gt; description trop succinte
L'association des acteurs locaux sera à approfondir lors de la mise en oeuvre de la programmation.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</si>
</sst>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22"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s>
  <fills count="13">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44" fontId="21" fillId="0" borderId="0" applyFont="0" applyFill="0" applyBorder="0" applyAlignment="0" applyProtection="0"/>
    <xf numFmtId="9" fontId="21" fillId="0" borderId="0" applyFont="0" applyFill="0" applyBorder="0" applyAlignment="0" applyProtection="0"/>
  </cellStyleXfs>
  <cellXfs count="112">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0" fillId="0" borderId="1" xfId="0" applyFont="1"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0" fillId="0" borderId="1" xfId="0" applyFill="1" applyBorder="1" applyAlignment="1">
      <alignment horizontal="left" vertical="center" wrapText="1"/>
    </xf>
    <xf numFmtId="0" fontId="16" fillId="0" borderId="1" xfId="0" applyFont="1" applyBorder="1" applyAlignment="1">
      <alignment horizontal="left" vertical="center" wrapText="1"/>
    </xf>
    <xf numFmtId="44" fontId="16" fillId="3" borderId="1" xfId="1" applyFont="1" applyFill="1" applyBorder="1" applyAlignment="1">
      <alignment horizontal="left" vertical="center" wrapText="1"/>
    </xf>
    <xf numFmtId="44" fontId="16" fillId="0" borderId="1" xfId="1" applyFont="1" applyBorder="1" applyAlignment="1">
      <alignment horizontal="left" vertical="center" wrapText="1"/>
    </xf>
    <xf numFmtId="44" fontId="16" fillId="4" borderId="1" xfId="1" applyFont="1" applyFill="1" applyBorder="1" applyAlignment="1">
      <alignment horizontal="left" vertical="center" wrapText="1"/>
    </xf>
    <xf numFmtId="0" fontId="0" fillId="0" borderId="1" xfId="0" applyBorder="1" applyAlignment="1">
      <alignment horizontal="center" vertical="center" wrapText="1"/>
    </xf>
    <xf numFmtId="44" fontId="0" fillId="0" borderId="1" xfId="1" applyFont="1" applyBorder="1" applyAlignment="1">
      <alignment wrapText="1"/>
    </xf>
    <xf numFmtId="10" fontId="0" fillId="0" borderId="1" xfId="2" applyNumberFormat="1" applyFont="1" applyBorder="1" applyAlignment="1">
      <alignment wrapText="1"/>
    </xf>
    <xf numFmtId="44" fontId="0" fillId="0" borderId="1" xfId="1" applyFont="1" applyBorder="1" applyAlignment="1">
      <alignment vertical="center" wrapText="1"/>
    </xf>
    <xf numFmtId="10" fontId="0" fillId="0" borderId="1" xfId="2" applyNumberFormat="1" applyFont="1" applyBorder="1" applyAlignment="1">
      <alignment vertical="center" wrapText="1"/>
    </xf>
    <xf numFmtId="0" fontId="0" fillId="0" borderId="0" xfId="0" applyAlignment="1">
      <alignment vertical="center"/>
    </xf>
    <xf numFmtId="0" fontId="0" fillId="10" borderId="1" xfId="0" applyFill="1" applyBorder="1" applyAlignment="1">
      <alignment horizontal="center" vertical="center" wrapText="1"/>
    </xf>
    <xf numFmtId="0" fontId="0" fillId="12" borderId="1" xfId="0" applyFill="1" applyBorder="1" applyAlignment="1">
      <alignment vertical="center" wrapText="1"/>
    </xf>
    <xf numFmtId="0" fontId="0" fillId="11" borderId="1" xfId="0" applyFill="1" applyBorder="1" applyAlignment="1">
      <alignment horizontal="center" vertical="center" wrapText="1"/>
    </xf>
    <xf numFmtId="0" fontId="16" fillId="10" borderId="1" xfId="0" applyFont="1" applyFill="1" applyBorder="1" applyAlignment="1">
      <alignment horizontal="center" vertical="center" wrapText="1"/>
    </xf>
    <xf numFmtId="0" fontId="16" fillId="11" borderId="1" xfId="0" applyFont="1" applyFill="1" applyBorder="1" applyAlignment="1">
      <alignment horizontal="center" vertical="center" wrapText="1"/>
    </xf>
    <xf numFmtId="0" fontId="0" fillId="12" borderId="1" xfId="0" applyFill="1" applyBorder="1" applyAlignment="1">
      <alignment horizontal="center" vertical="center" wrapText="1"/>
    </xf>
    <xf numFmtId="0" fontId="1" fillId="8" borderId="1" xfId="0" applyFont="1" applyFill="1" applyBorder="1" applyAlignment="1">
      <alignment vertical="center" wrapText="1"/>
    </xf>
    <xf numFmtId="0" fontId="1" fillId="8" borderId="0" xfId="0" applyFont="1" applyFill="1" applyAlignment="1">
      <alignment vertical="center" wrapText="1"/>
    </xf>
    <xf numFmtId="0" fontId="0" fillId="7" borderId="1" xfId="0" applyFill="1" applyBorder="1" applyAlignment="1">
      <alignment horizontal="center" vertical="center" wrapText="1"/>
    </xf>
    <xf numFmtId="0" fontId="0" fillId="0" borderId="1" xfId="0" applyFont="1" applyFill="1" applyBorder="1" applyAlignment="1">
      <alignment vertical="center" wrapText="1"/>
    </xf>
    <xf numFmtId="3" fontId="0" fillId="0" borderId="1" xfId="0" applyNumberFormat="1" applyBorder="1" applyAlignment="1">
      <alignment vertical="center" wrapText="1"/>
    </xf>
    <xf numFmtId="44" fontId="0" fillId="0" borderId="0" xfId="0" applyNumberFormat="1"/>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tabSelected="1" topLeftCell="A7" zoomScaleNormal="100" workbookViewId="0">
      <selection activeCell="B13" sqref="B13"/>
    </sheetView>
  </sheetViews>
  <sheetFormatPr baseColWidth="10" defaultRowHeight="15" x14ac:dyDescent="0.25"/>
  <cols>
    <col min="1" max="1" width="42.7109375" style="2" customWidth="1"/>
    <col min="2" max="2" width="82.85546875" style="2" customWidth="1"/>
  </cols>
  <sheetData>
    <row r="2" spans="1:8" ht="51" customHeight="1" x14ac:dyDescent="0.25">
      <c r="A2" s="72" t="s">
        <v>0</v>
      </c>
      <c r="B2" s="73"/>
    </row>
    <row r="3" spans="1:8" ht="35.25" customHeight="1" x14ac:dyDescent="0.25">
      <c r="A3" s="3" t="s">
        <v>1</v>
      </c>
      <c r="B3" s="3" t="s">
        <v>134</v>
      </c>
      <c r="C3" s="1"/>
      <c r="D3" s="1"/>
      <c r="E3" s="1"/>
      <c r="F3" s="1"/>
      <c r="G3" s="1"/>
      <c r="H3" s="1"/>
    </row>
    <row r="4" spans="1:8" ht="35.25" customHeight="1" x14ac:dyDescent="0.25">
      <c r="A4" s="4" t="s">
        <v>67</v>
      </c>
      <c r="B4" s="5" t="s">
        <v>135</v>
      </c>
    </row>
    <row r="5" spans="1:8" ht="35.25" customHeight="1" x14ac:dyDescent="0.25">
      <c r="A5" s="5" t="s">
        <v>3</v>
      </c>
      <c r="B5" s="5" t="s">
        <v>136</v>
      </c>
    </row>
    <row r="6" spans="1:8" ht="87" customHeight="1" x14ac:dyDescent="0.25">
      <c r="A6" s="5" t="s">
        <v>4</v>
      </c>
      <c r="B6" s="49" t="s">
        <v>137</v>
      </c>
    </row>
    <row r="7" spans="1:8" ht="35.25" customHeight="1" x14ac:dyDescent="0.25">
      <c r="A7" s="5" t="s">
        <v>2</v>
      </c>
      <c r="B7" s="49" t="s">
        <v>138</v>
      </c>
    </row>
    <row r="8" spans="1:8" ht="35.25" customHeight="1" x14ac:dyDescent="0.25">
      <c r="A8" s="5" t="s">
        <v>64</v>
      </c>
      <c r="B8" s="5" t="s">
        <v>139</v>
      </c>
    </row>
    <row r="9" spans="1:8" ht="35.25" customHeight="1" x14ac:dyDescent="0.25">
      <c r="A9" s="5" t="s">
        <v>86</v>
      </c>
      <c r="B9" s="50" t="s">
        <v>140</v>
      </c>
    </row>
    <row r="10" spans="1:8" ht="59.25" customHeight="1" x14ac:dyDescent="0.25">
      <c r="A10" s="7" t="s">
        <v>38</v>
      </c>
      <c r="B10" s="7" t="s">
        <v>141</v>
      </c>
      <c r="C10" s="1"/>
      <c r="D10" s="1"/>
      <c r="E10" s="1"/>
      <c r="F10" s="1"/>
      <c r="G10" s="1"/>
      <c r="H10" s="1"/>
    </row>
    <row r="11" spans="1:8" ht="35.25" customHeight="1" x14ac:dyDescent="0.25">
      <c r="A11" s="5" t="s">
        <v>39</v>
      </c>
      <c r="B11" s="5" t="s">
        <v>142</v>
      </c>
    </row>
    <row r="12" spans="1:8" ht="35.25" customHeight="1" x14ac:dyDescent="0.25">
      <c r="A12" s="5" t="s">
        <v>69</v>
      </c>
      <c r="B12" s="5" t="s">
        <v>143</v>
      </c>
    </row>
    <row r="13" spans="1:8" ht="35.25" customHeight="1" x14ac:dyDescent="0.25">
      <c r="A13" s="3" t="s">
        <v>7</v>
      </c>
      <c r="B13" s="51">
        <f>B14+B15</f>
        <v>1282080</v>
      </c>
    </row>
    <row r="14" spans="1:8" ht="35.25" customHeight="1" x14ac:dyDescent="0.25">
      <c r="A14" s="4" t="s">
        <v>5</v>
      </c>
      <c r="B14" s="52">
        <v>702080</v>
      </c>
    </row>
    <row r="15" spans="1:8" ht="35.25" customHeight="1" x14ac:dyDescent="0.25">
      <c r="A15" s="4" t="s">
        <v>6</v>
      </c>
      <c r="B15" s="52">
        <v>580000</v>
      </c>
    </row>
    <row r="16" spans="1:8" ht="35.25" customHeight="1" x14ac:dyDescent="0.25">
      <c r="A16" s="7" t="s">
        <v>8</v>
      </c>
      <c r="B16" s="53">
        <v>0</v>
      </c>
    </row>
    <row r="17" spans="1:2" ht="35.25" customHeight="1" x14ac:dyDescent="0.25">
      <c r="A17" s="3" t="s">
        <v>40</v>
      </c>
      <c r="B17" s="6" t="s">
        <v>144</v>
      </c>
    </row>
    <row r="18" spans="1:2" ht="35.25" customHeight="1" x14ac:dyDescent="0.25">
      <c r="A18" s="30" t="s">
        <v>110</v>
      </c>
      <c r="B18" s="30" t="s">
        <v>143</v>
      </c>
    </row>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sheetData>
  <mergeCells count="1">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opLeftCell="A20" zoomScaleNormal="100" workbookViewId="0">
      <selection activeCell="A9" sqref="A9"/>
    </sheetView>
  </sheetViews>
  <sheetFormatPr baseColWidth="10" defaultRowHeight="15" x14ac:dyDescent="0.25"/>
  <cols>
    <col min="1" max="1" width="61.85546875" style="11" customWidth="1"/>
    <col min="2" max="2" width="40.85546875" style="11" customWidth="1"/>
    <col min="3" max="4" width="11.42578125" style="12"/>
    <col min="5" max="5" width="97.85546875" style="12" customWidth="1"/>
    <col min="6" max="6" width="15.85546875" customWidth="1"/>
  </cols>
  <sheetData>
    <row r="1" spans="1:6" x14ac:dyDescent="0.25">
      <c r="A1" s="13"/>
      <c r="B1" s="13"/>
    </row>
    <row r="2" spans="1:6" ht="51.75" customHeight="1" x14ac:dyDescent="0.25">
      <c r="A2" s="79" t="s">
        <v>9</v>
      </c>
      <c r="B2" s="80"/>
      <c r="C2" s="80"/>
      <c r="D2" s="80"/>
      <c r="E2" s="81"/>
    </row>
    <row r="3" spans="1:6" s="8" customFormat="1" ht="41.25" customHeight="1" x14ac:dyDescent="0.25">
      <c r="A3" s="85" t="s">
        <v>105</v>
      </c>
      <c r="B3" s="87" t="s">
        <v>111</v>
      </c>
      <c r="C3" s="89" t="s">
        <v>10</v>
      </c>
      <c r="D3" s="89"/>
      <c r="E3" s="90" t="s">
        <v>11</v>
      </c>
    </row>
    <row r="4" spans="1:6" s="8" customFormat="1" ht="41.25" customHeight="1" x14ac:dyDescent="0.25">
      <c r="A4" s="86"/>
      <c r="B4" s="88"/>
      <c r="C4" s="9" t="s">
        <v>12</v>
      </c>
      <c r="D4" s="10" t="s">
        <v>13</v>
      </c>
      <c r="E4" s="91"/>
    </row>
    <row r="5" spans="1:6" ht="66" customHeight="1" x14ac:dyDescent="0.25">
      <c r="A5" s="5" t="s">
        <v>70</v>
      </c>
      <c r="B5" s="5" t="s">
        <v>14</v>
      </c>
      <c r="C5" s="54" t="s">
        <v>145</v>
      </c>
      <c r="D5" s="54"/>
      <c r="E5" s="14" t="s">
        <v>146</v>
      </c>
    </row>
    <row r="6" spans="1:6" ht="237" customHeight="1" x14ac:dyDescent="0.25">
      <c r="A6" s="5" t="s">
        <v>87</v>
      </c>
      <c r="B6" s="5" t="s">
        <v>15</v>
      </c>
      <c r="C6" s="54" t="s">
        <v>145</v>
      </c>
      <c r="D6" s="14"/>
      <c r="E6" s="36" t="s">
        <v>201</v>
      </c>
    </row>
    <row r="7" spans="1:6" ht="45.95" customHeight="1" x14ac:dyDescent="0.25">
      <c r="A7" s="5" t="s">
        <v>88</v>
      </c>
      <c r="B7" s="5" t="s">
        <v>68</v>
      </c>
      <c r="C7" s="54" t="s">
        <v>145</v>
      </c>
      <c r="E7" s="14" t="s">
        <v>180</v>
      </c>
      <c r="F7" s="14" t="s">
        <v>203</v>
      </c>
    </row>
    <row r="8" spans="1:6" ht="108.95" customHeight="1" x14ac:dyDescent="0.25">
      <c r="A8" s="14" t="s">
        <v>17</v>
      </c>
      <c r="B8" s="14" t="s">
        <v>16</v>
      </c>
      <c r="C8" s="54" t="s">
        <v>145</v>
      </c>
      <c r="D8" s="54"/>
      <c r="E8" s="31" t="s">
        <v>147</v>
      </c>
      <c r="F8" s="69" t="s">
        <v>204</v>
      </c>
    </row>
    <row r="9" spans="1:6" ht="209.25" customHeight="1" x14ac:dyDescent="0.25">
      <c r="A9" s="14" t="s">
        <v>18</v>
      </c>
      <c r="B9" s="14" t="s">
        <v>16</v>
      </c>
      <c r="C9" s="54" t="s">
        <v>145</v>
      </c>
      <c r="D9" s="14"/>
      <c r="E9" s="36" t="s">
        <v>202</v>
      </c>
    </row>
    <row r="10" spans="1:6" ht="41.25" customHeight="1" x14ac:dyDescent="0.25">
      <c r="A10" s="14" t="s">
        <v>19</v>
      </c>
      <c r="B10" s="14" t="s">
        <v>16</v>
      </c>
      <c r="C10" s="14"/>
      <c r="D10" s="54" t="s">
        <v>145</v>
      </c>
      <c r="E10" s="14" t="s">
        <v>148</v>
      </c>
    </row>
    <row r="11" spans="1:6" ht="146.25" customHeight="1" x14ac:dyDescent="0.25">
      <c r="A11" s="14" t="s">
        <v>20</v>
      </c>
      <c r="B11" s="14" t="s">
        <v>16</v>
      </c>
      <c r="C11" s="14"/>
      <c r="D11" s="54" t="s">
        <v>145</v>
      </c>
      <c r="E11" s="14" t="s">
        <v>181</v>
      </c>
    </row>
    <row r="12" spans="1:6" ht="277.5" customHeight="1" x14ac:dyDescent="0.25">
      <c r="A12" s="15" t="s">
        <v>71</v>
      </c>
      <c r="B12" s="14" t="s">
        <v>24</v>
      </c>
      <c r="C12" s="54"/>
      <c r="D12" s="54" t="s">
        <v>145</v>
      </c>
      <c r="E12" s="14" t="s">
        <v>182</v>
      </c>
    </row>
    <row r="13" spans="1:6" ht="41.25" customHeight="1" x14ac:dyDescent="0.25">
      <c r="A13" s="15" t="s">
        <v>72</v>
      </c>
      <c r="B13" s="14" t="s">
        <v>25</v>
      </c>
      <c r="C13" s="14"/>
      <c r="D13" s="54" t="s">
        <v>145</v>
      </c>
      <c r="E13" s="14" t="s">
        <v>149</v>
      </c>
    </row>
    <row r="14" spans="1:6" ht="41.25" customHeight="1" x14ac:dyDescent="0.25">
      <c r="A14" s="15" t="s">
        <v>21</v>
      </c>
      <c r="B14" s="14" t="s">
        <v>25</v>
      </c>
      <c r="C14" s="14"/>
      <c r="D14" s="54" t="s">
        <v>145</v>
      </c>
      <c r="E14" s="14" t="s">
        <v>150</v>
      </c>
    </row>
    <row r="15" spans="1:6" ht="41.25" customHeight="1" x14ac:dyDescent="0.25">
      <c r="A15" s="15" t="s">
        <v>22</v>
      </c>
      <c r="B15" s="14" t="s">
        <v>26</v>
      </c>
      <c r="C15" s="14"/>
      <c r="D15" s="54" t="s">
        <v>145</v>
      </c>
      <c r="E15" s="14" t="s">
        <v>151</v>
      </c>
    </row>
    <row r="16" spans="1:6" ht="55.5" customHeight="1" x14ac:dyDescent="0.25">
      <c r="A16" s="15" t="s">
        <v>59</v>
      </c>
      <c r="B16" s="14" t="s">
        <v>28</v>
      </c>
      <c r="C16" s="14"/>
      <c r="D16" s="54" t="s">
        <v>145</v>
      </c>
      <c r="E16" s="14" t="s">
        <v>152</v>
      </c>
    </row>
    <row r="17" spans="1:5" ht="41.25" customHeight="1" x14ac:dyDescent="0.25">
      <c r="A17" s="14" t="s">
        <v>23</v>
      </c>
      <c r="B17" s="14" t="s">
        <v>27</v>
      </c>
      <c r="C17" s="14"/>
      <c r="D17" s="54" t="s">
        <v>145</v>
      </c>
      <c r="E17" s="14" t="s">
        <v>153</v>
      </c>
    </row>
    <row r="18" spans="1:5" ht="41.25" customHeight="1" x14ac:dyDescent="0.25">
      <c r="A18" s="82" t="s">
        <v>29</v>
      </c>
      <c r="B18" s="83"/>
      <c r="C18" s="83"/>
      <c r="D18" s="83"/>
      <c r="E18" s="84"/>
    </row>
    <row r="19" spans="1:5" ht="41.25" customHeight="1" x14ac:dyDescent="0.25">
      <c r="A19" s="74" t="s">
        <v>66</v>
      </c>
      <c r="B19" s="75"/>
      <c r="C19" s="75"/>
      <c r="D19" s="75"/>
      <c r="E19" s="76"/>
    </row>
    <row r="20" spans="1:5" ht="276" customHeight="1" x14ac:dyDescent="0.25">
      <c r="A20" s="74" t="s">
        <v>154</v>
      </c>
      <c r="B20" s="75"/>
      <c r="C20" s="75"/>
      <c r="D20" s="75"/>
      <c r="E20" s="76"/>
    </row>
    <row r="21" spans="1:5" ht="61.5" customHeight="1" x14ac:dyDescent="0.25">
      <c r="A21" s="74" t="s">
        <v>74</v>
      </c>
      <c r="B21" s="75"/>
      <c r="C21" s="75"/>
      <c r="D21" s="75"/>
      <c r="E21" s="76"/>
    </row>
    <row r="22" spans="1:5" ht="53.1" customHeight="1" x14ac:dyDescent="0.25">
      <c r="A22" s="74" t="s">
        <v>73</v>
      </c>
      <c r="B22" s="77"/>
      <c r="C22" s="77"/>
      <c r="D22" s="77"/>
      <c r="E22" s="78"/>
    </row>
  </sheetData>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topLeftCell="C30" zoomScale="98" zoomScaleNormal="98" workbookViewId="0">
      <selection activeCell="H31" sqref="H31"/>
    </sheetView>
  </sheetViews>
  <sheetFormatPr baseColWidth="10" defaultRowHeight="15" x14ac:dyDescent="0.25"/>
  <cols>
    <col min="1" max="1" width="54.42578125" customWidth="1"/>
    <col min="2" max="2" width="73.85546875" customWidth="1"/>
    <col min="3" max="3" width="16.42578125" customWidth="1"/>
    <col min="4" max="4" width="44.42578125" customWidth="1"/>
    <col min="5" max="5" width="59.85546875" customWidth="1"/>
    <col min="6" max="6" width="86.85546875" customWidth="1"/>
  </cols>
  <sheetData>
    <row r="1" spans="1:6" x14ac:dyDescent="0.25">
      <c r="A1" s="13"/>
      <c r="B1" s="13"/>
    </row>
    <row r="2" spans="1:6" ht="54" customHeight="1" x14ac:dyDescent="0.25">
      <c r="A2" s="79" t="s">
        <v>30</v>
      </c>
      <c r="B2" s="80"/>
      <c r="C2" s="80"/>
      <c r="D2" s="81"/>
    </row>
    <row r="3" spans="1:6" ht="16.5" customHeight="1" x14ac:dyDescent="0.25">
      <c r="A3" s="18"/>
      <c r="B3" s="37"/>
    </row>
    <row r="4" spans="1:6" ht="20.25" customHeight="1" x14ac:dyDescent="0.25">
      <c r="A4" s="16"/>
      <c r="B4" s="38"/>
      <c r="C4" s="32" t="s">
        <v>108</v>
      </c>
    </row>
    <row r="5" spans="1:6" ht="33" customHeight="1" x14ac:dyDescent="0.25">
      <c r="A5" s="16"/>
      <c r="B5" s="17"/>
      <c r="C5" s="33" t="s">
        <v>107</v>
      </c>
    </row>
    <row r="6" spans="1:6" ht="29.1" customHeight="1" x14ac:dyDescent="0.25">
      <c r="A6" s="19"/>
      <c r="B6" s="17"/>
      <c r="C6" s="34" t="s">
        <v>106</v>
      </c>
    </row>
    <row r="7" spans="1:6" s="12" customFormat="1" ht="57" customHeight="1" x14ac:dyDescent="0.25">
      <c r="A7" s="46" t="s">
        <v>121</v>
      </c>
      <c r="B7" s="46" t="s">
        <v>120</v>
      </c>
      <c r="C7" s="47" t="s">
        <v>90</v>
      </c>
      <c r="D7" s="47" t="s">
        <v>109</v>
      </c>
      <c r="E7" s="47" t="s">
        <v>89</v>
      </c>
      <c r="F7" s="47" t="s">
        <v>184</v>
      </c>
    </row>
    <row r="8" spans="1:6" s="12" customFormat="1" ht="39.75" customHeight="1" x14ac:dyDescent="0.25">
      <c r="A8" s="109" t="s">
        <v>114</v>
      </c>
      <c r="B8" s="110"/>
      <c r="C8" s="110"/>
      <c r="D8" s="111"/>
      <c r="E8" s="44"/>
    </row>
    <row r="9" spans="1:6" s="12" customFormat="1" ht="111" customHeight="1" x14ac:dyDescent="0.25">
      <c r="A9" s="14" t="s">
        <v>91</v>
      </c>
      <c r="B9" s="14" t="s">
        <v>126</v>
      </c>
      <c r="C9" s="60">
        <v>2</v>
      </c>
      <c r="D9" s="14"/>
      <c r="E9" s="14"/>
      <c r="F9" s="14" t="s">
        <v>185</v>
      </c>
    </row>
    <row r="10" spans="1:6" s="12" customFormat="1" ht="122.45" customHeight="1" x14ac:dyDescent="0.25">
      <c r="A10" s="14" t="s">
        <v>92</v>
      </c>
      <c r="B10" s="14" t="s">
        <v>101</v>
      </c>
      <c r="C10" s="61"/>
      <c r="D10" s="14"/>
      <c r="E10" s="14"/>
      <c r="F10" s="14" t="s">
        <v>212</v>
      </c>
    </row>
    <row r="11" spans="1:6" s="12" customFormat="1" ht="109.5" customHeight="1" x14ac:dyDescent="0.25">
      <c r="A11" s="14" t="s">
        <v>76</v>
      </c>
      <c r="B11" s="14" t="s">
        <v>77</v>
      </c>
      <c r="C11" s="61"/>
      <c r="D11" s="14"/>
      <c r="E11" s="14"/>
      <c r="F11" s="14" t="s">
        <v>198</v>
      </c>
    </row>
    <row r="12" spans="1:6" s="20" customFormat="1" ht="41.25" customHeight="1" x14ac:dyDescent="0.25">
      <c r="A12" s="109" t="s">
        <v>115</v>
      </c>
      <c r="B12" s="110"/>
      <c r="C12" s="110"/>
      <c r="D12" s="111"/>
      <c r="E12" s="66"/>
      <c r="F12" s="67"/>
    </row>
    <row r="13" spans="1:6" s="12" customFormat="1" ht="102.95" customHeight="1" x14ac:dyDescent="0.25">
      <c r="A13" s="12" t="s">
        <v>94</v>
      </c>
      <c r="B13" s="36" t="s">
        <v>102</v>
      </c>
      <c r="C13" s="62">
        <v>1</v>
      </c>
      <c r="D13" s="14"/>
      <c r="E13" s="14"/>
      <c r="F13" s="14" t="s">
        <v>194</v>
      </c>
    </row>
    <row r="14" spans="1:6" s="12" customFormat="1" ht="133.5" customHeight="1" x14ac:dyDescent="0.25">
      <c r="A14" s="14" t="s">
        <v>85</v>
      </c>
      <c r="B14" s="41" t="s">
        <v>93</v>
      </c>
      <c r="C14" s="62">
        <v>1</v>
      </c>
      <c r="D14" s="14"/>
      <c r="E14" s="14"/>
      <c r="F14" s="14" t="s">
        <v>199</v>
      </c>
    </row>
    <row r="15" spans="1:6" s="12" customFormat="1" ht="93" customHeight="1" x14ac:dyDescent="0.25">
      <c r="A15" s="14" t="s">
        <v>58</v>
      </c>
      <c r="B15" s="14" t="s">
        <v>122</v>
      </c>
      <c r="C15" s="60">
        <v>2</v>
      </c>
      <c r="D15" s="14"/>
      <c r="E15" s="14"/>
      <c r="F15" s="14"/>
    </row>
    <row r="16" spans="1:6" s="12" customFormat="1" ht="65.25" customHeight="1" x14ac:dyDescent="0.25">
      <c r="A16" s="14" t="s">
        <v>57</v>
      </c>
      <c r="B16" s="31" t="s">
        <v>131</v>
      </c>
      <c r="C16" s="61"/>
      <c r="D16" s="14"/>
      <c r="E16" s="14"/>
      <c r="F16" s="14" t="s">
        <v>187</v>
      </c>
    </row>
    <row r="17" spans="1:6" s="12" customFormat="1" ht="100.5" customHeight="1" x14ac:dyDescent="0.25">
      <c r="A17" s="31" t="s">
        <v>78</v>
      </c>
      <c r="B17" s="31" t="s">
        <v>127</v>
      </c>
      <c r="C17" s="61"/>
      <c r="D17" s="14"/>
      <c r="E17" s="14"/>
      <c r="F17" s="14" t="s">
        <v>188</v>
      </c>
    </row>
    <row r="18" spans="1:6" s="12" customFormat="1" ht="203.25" customHeight="1" x14ac:dyDescent="0.25">
      <c r="A18" s="14" t="s">
        <v>95</v>
      </c>
      <c r="B18" s="36" t="s">
        <v>130</v>
      </c>
      <c r="C18" s="62">
        <v>1</v>
      </c>
      <c r="D18" s="14"/>
      <c r="E18" s="14"/>
      <c r="F18" s="14" t="s">
        <v>213</v>
      </c>
    </row>
    <row r="19" spans="1:6" s="12" customFormat="1" ht="69.75" customHeight="1" x14ac:dyDescent="0.25">
      <c r="A19" s="14" t="s">
        <v>97</v>
      </c>
      <c r="B19" s="14" t="s">
        <v>103</v>
      </c>
      <c r="C19" s="54" t="s">
        <v>186</v>
      </c>
      <c r="D19" s="14"/>
      <c r="E19" s="14"/>
    </row>
    <row r="20" spans="1:6" s="12" customFormat="1" ht="46.5" customHeight="1" x14ac:dyDescent="0.25">
      <c r="A20" s="109" t="s">
        <v>116</v>
      </c>
      <c r="B20" s="110"/>
      <c r="C20" s="110"/>
      <c r="D20" s="111"/>
      <c r="E20" s="44"/>
      <c r="F20" s="44"/>
    </row>
    <row r="21" spans="1:6" s="12" customFormat="1" ht="167.25" customHeight="1" x14ac:dyDescent="0.25">
      <c r="A21" s="14" t="s">
        <v>56</v>
      </c>
      <c r="B21" s="36" t="s">
        <v>125</v>
      </c>
      <c r="C21" s="61"/>
      <c r="D21" s="14" t="s">
        <v>65</v>
      </c>
      <c r="E21" s="14"/>
      <c r="F21" s="14" t="s">
        <v>200</v>
      </c>
    </row>
    <row r="22" spans="1:6" s="40" customFormat="1" ht="66" customHeight="1" x14ac:dyDescent="0.25">
      <c r="A22" s="36" t="s">
        <v>60</v>
      </c>
      <c r="B22" s="36" t="s">
        <v>83</v>
      </c>
      <c r="C22" s="63">
        <v>2</v>
      </c>
      <c r="D22" s="36"/>
      <c r="E22" s="36"/>
      <c r="F22" s="36" t="s">
        <v>189</v>
      </c>
    </row>
    <row r="23" spans="1:6" s="12" customFormat="1" ht="63" customHeight="1" x14ac:dyDescent="0.25">
      <c r="A23" s="14" t="s">
        <v>98</v>
      </c>
      <c r="B23" s="14" t="s">
        <v>123</v>
      </c>
      <c r="C23" s="54" t="s">
        <v>186</v>
      </c>
      <c r="D23" s="14"/>
      <c r="E23" s="14"/>
      <c r="F23" s="14"/>
    </row>
    <row r="24" spans="1:6" s="21" customFormat="1" ht="36.75" customHeight="1" x14ac:dyDescent="0.25">
      <c r="A24" s="109" t="s">
        <v>117</v>
      </c>
      <c r="B24" s="110"/>
      <c r="C24" s="110"/>
      <c r="D24" s="111"/>
      <c r="E24" s="43"/>
      <c r="F24" s="43"/>
    </row>
    <row r="25" spans="1:6" s="12" customFormat="1" ht="190.5" customHeight="1" x14ac:dyDescent="0.25">
      <c r="A25" s="14" t="s">
        <v>55</v>
      </c>
      <c r="B25" s="14" t="s">
        <v>132</v>
      </c>
      <c r="C25" s="62">
        <v>1</v>
      </c>
      <c r="D25" s="14"/>
      <c r="E25" s="14"/>
      <c r="F25" s="14" t="s">
        <v>190</v>
      </c>
    </row>
    <row r="26" spans="1:6" s="12" customFormat="1" ht="172.5" customHeight="1" x14ac:dyDescent="0.25">
      <c r="A26" s="14" t="s">
        <v>54</v>
      </c>
      <c r="B26" s="36" t="s">
        <v>104</v>
      </c>
      <c r="C26" s="65"/>
      <c r="D26" s="14"/>
      <c r="E26" s="14"/>
      <c r="F26" s="14" t="s">
        <v>193</v>
      </c>
    </row>
    <row r="27" spans="1:6" s="40" customFormat="1" ht="67.5" customHeight="1" x14ac:dyDescent="0.25">
      <c r="A27" s="36" t="s">
        <v>63</v>
      </c>
      <c r="B27" s="39" t="s">
        <v>81</v>
      </c>
      <c r="C27" s="64">
        <v>1</v>
      </c>
      <c r="D27" s="36"/>
      <c r="E27" s="36"/>
      <c r="F27" s="36" t="s">
        <v>191</v>
      </c>
    </row>
    <row r="28" spans="1:6" s="12" customFormat="1" ht="55.5" customHeight="1" x14ac:dyDescent="0.25">
      <c r="A28" s="36" t="s">
        <v>82</v>
      </c>
      <c r="B28" s="48" t="s">
        <v>128</v>
      </c>
      <c r="C28" s="64">
        <v>1</v>
      </c>
      <c r="D28" s="14"/>
      <c r="E28" s="14"/>
      <c r="F28" s="14" t="s">
        <v>192</v>
      </c>
    </row>
    <row r="29" spans="1:6" s="12" customFormat="1" ht="37.5" customHeight="1" x14ac:dyDescent="0.25">
      <c r="A29" s="109" t="s">
        <v>118</v>
      </c>
      <c r="B29" s="110"/>
      <c r="C29" s="110"/>
      <c r="D29" s="111"/>
      <c r="E29" s="44"/>
    </row>
    <row r="30" spans="1:6" s="12" customFormat="1" ht="146.25" customHeight="1" x14ac:dyDescent="0.25">
      <c r="A30" s="14" t="s">
        <v>31</v>
      </c>
      <c r="B30" s="36" t="s">
        <v>80</v>
      </c>
      <c r="C30" s="62">
        <v>1</v>
      </c>
      <c r="D30" s="14"/>
      <c r="E30" s="14"/>
      <c r="F30" s="14" t="s">
        <v>197</v>
      </c>
    </row>
    <row r="31" spans="1:6" s="12" customFormat="1" ht="222" customHeight="1" x14ac:dyDescent="0.25">
      <c r="A31" s="14" t="s">
        <v>61</v>
      </c>
      <c r="B31" s="14" t="s">
        <v>124</v>
      </c>
      <c r="C31" s="64">
        <v>1</v>
      </c>
      <c r="D31" s="14"/>
      <c r="E31" s="14"/>
      <c r="F31" s="14" t="s">
        <v>216</v>
      </c>
    </row>
    <row r="32" spans="1:6" s="12" customFormat="1" ht="160.5" customHeight="1" x14ac:dyDescent="0.25">
      <c r="A32" s="14" t="s">
        <v>96</v>
      </c>
      <c r="B32" s="14" t="s">
        <v>129</v>
      </c>
      <c r="C32" s="61"/>
      <c r="D32" s="14"/>
      <c r="E32" s="14"/>
      <c r="F32" s="14" t="s">
        <v>196</v>
      </c>
    </row>
    <row r="33" spans="1:5" s="12" customFormat="1" ht="75" x14ac:dyDescent="0.25">
      <c r="A33" s="14" t="s">
        <v>99</v>
      </c>
      <c r="B33" s="14" t="s">
        <v>79</v>
      </c>
      <c r="C33" s="54" t="s">
        <v>186</v>
      </c>
      <c r="D33" s="14"/>
      <c r="E33" s="14"/>
    </row>
    <row r="34" spans="1:5" s="12" customFormat="1" x14ac:dyDescent="0.25">
      <c r="A34" s="14"/>
      <c r="B34" s="14"/>
      <c r="C34" s="14"/>
      <c r="D34" s="14"/>
      <c r="E34" s="14"/>
    </row>
    <row r="35" spans="1:5" s="12" customFormat="1" ht="32.25" customHeight="1" x14ac:dyDescent="0.25">
      <c r="A35" s="109" t="s">
        <v>119</v>
      </c>
      <c r="B35" s="110"/>
      <c r="C35" s="110"/>
      <c r="D35" s="111"/>
      <c r="E35" s="44"/>
    </row>
    <row r="36" spans="1:5" s="12" customFormat="1" ht="47.1" customHeight="1" x14ac:dyDescent="0.25">
      <c r="A36" s="31" t="s">
        <v>100</v>
      </c>
      <c r="B36" s="14"/>
      <c r="C36" s="54" t="s">
        <v>186</v>
      </c>
      <c r="D36" s="14"/>
      <c r="E36" s="14"/>
    </row>
    <row r="37" spans="1:5" s="12" customFormat="1" ht="18" customHeight="1" x14ac:dyDescent="0.25">
      <c r="A37" s="42"/>
      <c r="B37" s="14"/>
      <c r="C37" s="14"/>
      <c r="D37" s="14"/>
      <c r="E37" s="45"/>
    </row>
    <row r="38" spans="1:5" s="12" customFormat="1" ht="33" customHeight="1" x14ac:dyDescent="0.25">
      <c r="A38" s="98" t="s">
        <v>32</v>
      </c>
      <c r="B38" s="99"/>
      <c r="C38" s="99"/>
      <c r="D38" s="99"/>
      <c r="E38" s="100"/>
    </row>
    <row r="39" spans="1:5" s="12" customFormat="1" ht="18.75" x14ac:dyDescent="0.25">
      <c r="A39" s="22" t="s">
        <v>183</v>
      </c>
      <c r="B39" s="29"/>
      <c r="C39" s="68" t="s">
        <v>195</v>
      </c>
      <c r="D39" s="101"/>
      <c r="E39" s="102"/>
    </row>
    <row r="40" spans="1:5" s="12" customFormat="1" ht="84" customHeight="1" x14ac:dyDescent="0.25">
      <c r="A40" s="106" t="s">
        <v>33</v>
      </c>
      <c r="B40" s="103" t="s">
        <v>34</v>
      </c>
      <c r="C40" s="104"/>
      <c r="D40" s="104"/>
      <c r="E40" s="105"/>
    </row>
    <row r="41" spans="1:5" s="12" customFormat="1" ht="215.25" customHeight="1" x14ac:dyDescent="0.25">
      <c r="A41" s="107"/>
      <c r="B41" s="103" t="s">
        <v>214</v>
      </c>
      <c r="C41" s="104"/>
      <c r="D41" s="104"/>
      <c r="E41" s="105"/>
    </row>
    <row r="42" spans="1:5" s="12" customFormat="1" ht="60.95" customHeight="1" x14ac:dyDescent="0.25">
      <c r="A42" s="108"/>
      <c r="B42" s="103" t="s">
        <v>112</v>
      </c>
      <c r="C42" s="104"/>
      <c r="D42" s="104"/>
      <c r="E42" s="105"/>
    </row>
    <row r="43" spans="1:5" s="12" customFormat="1" ht="34.5" customHeight="1" x14ac:dyDescent="0.25">
      <c r="A43" s="98" t="s">
        <v>35</v>
      </c>
      <c r="B43" s="99"/>
      <c r="C43" s="99"/>
      <c r="D43" s="99"/>
      <c r="E43" s="100"/>
    </row>
    <row r="44" spans="1:5" s="12" customFormat="1" ht="60.75" customHeight="1" x14ac:dyDescent="0.25">
      <c r="A44" s="22" t="s">
        <v>36</v>
      </c>
      <c r="B44" s="92" t="s">
        <v>113</v>
      </c>
      <c r="C44" s="93"/>
      <c r="D44" s="93"/>
      <c r="E44" s="94"/>
    </row>
    <row r="45" spans="1:5" s="12" customFormat="1" ht="114" customHeight="1" x14ac:dyDescent="0.25">
      <c r="A45" s="22" t="s">
        <v>37</v>
      </c>
      <c r="B45" s="92" t="s">
        <v>215</v>
      </c>
      <c r="C45" s="93"/>
      <c r="D45" s="93"/>
      <c r="E45" s="94"/>
    </row>
    <row r="46" spans="1:5" s="12" customFormat="1" ht="42.75" customHeight="1" x14ac:dyDescent="0.25">
      <c r="A46" s="35" t="s">
        <v>62</v>
      </c>
      <c r="B46" s="95" t="s">
        <v>75</v>
      </c>
      <c r="C46" s="96"/>
      <c r="D46" s="96"/>
      <c r="E46" s="97"/>
    </row>
    <row r="47" spans="1:5" s="12" customFormat="1" x14ac:dyDescent="0.25"/>
    <row r="48" spans="1:5" s="12" customFormat="1" x14ac:dyDescent="0.25"/>
    <row r="49" s="12" customFormat="1" x14ac:dyDescent="0.25"/>
    <row r="50" s="12" customFormat="1" x14ac:dyDescent="0.25"/>
    <row r="51" s="12" customFormat="1" x14ac:dyDescent="0.25"/>
    <row r="52" s="12" customForma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2"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sheetData>
  <mergeCells count="17">
    <mergeCell ref="A2:D2"/>
    <mergeCell ref="A8:D8"/>
    <mergeCell ref="A12:D12"/>
    <mergeCell ref="B44:E44"/>
    <mergeCell ref="A38:E38"/>
    <mergeCell ref="A20:D20"/>
    <mergeCell ref="A24:D24"/>
    <mergeCell ref="A29:D29"/>
    <mergeCell ref="A35:D35"/>
    <mergeCell ref="B45:E45"/>
    <mergeCell ref="B46:E46"/>
    <mergeCell ref="A43:E43"/>
    <mergeCell ref="D39:E39"/>
    <mergeCell ref="B40:E40"/>
    <mergeCell ref="A40:A42"/>
    <mergeCell ref="B41:E41"/>
    <mergeCell ref="B42:E42"/>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topLeftCell="A14" zoomScaleNormal="100" workbookViewId="0">
      <selection activeCell="F25" sqref="F25"/>
    </sheetView>
  </sheetViews>
  <sheetFormatPr baseColWidth="10" defaultRowHeight="15" x14ac:dyDescent="0.25"/>
  <cols>
    <col min="1" max="1" width="37.28515625" style="11" customWidth="1"/>
    <col min="2" max="4" width="13.28515625" customWidth="1"/>
    <col min="5" max="5" width="18" customWidth="1"/>
    <col min="6" max="6" width="54.28515625" customWidth="1"/>
    <col min="7" max="7" width="71.7109375" customWidth="1"/>
    <col min="8" max="8" width="32.140625" customWidth="1"/>
    <col min="9" max="9" width="17" customWidth="1"/>
    <col min="10" max="10" width="17.7109375" customWidth="1"/>
    <col min="11" max="11" width="17" customWidth="1"/>
    <col min="12" max="12" width="42.28515625" customWidth="1"/>
  </cols>
  <sheetData>
    <row r="1" spans="1:12" ht="30.75" customHeight="1" x14ac:dyDescent="0.25"/>
    <row r="2" spans="1:12" ht="56.25" customHeight="1" x14ac:dyDescent="0.25">
      <c r="A2" s="26" t="s">
        <v>41</v>
      </c>
      <c r="B2" s="26" t="s">
        <v>133</v>
      </c>
      <c r="C2" s="26" t="s">
        <v>45</v>
      </c>
      <c r="D2" s="26" t="s">
        <v>46</v>
      </c>
      <c r="E2" s="26" t="s">
        <v>47</v>
      </c>
      <c r="F2" s="26" t="s">
        <v>53</v>
      </c>
      <c r="G2" s="27" t="s">
        <v>48</v>
      </c>
      <c r="H2" s="27" t="s">
        <v>49</v>
      </c>
      <c r="I2" s="27" t="s">
        <v>52</v>
      </c>
      <c r="J2" s="27" t="s">
        <v>50</v>
      </c>
      <c r="K2" s="27" t="s">
        <v>84</v>
      </c>
      <c r="L2" s="27" t="s">
        <v>51</v>
      </c>
    </row>
    <row r="3" spans="1:12" ht="105" x14ac:dyDescent="0.25">
      <c r="A3" s="23" t="s">
        <v>155</v>
      </c>
      <c r="B3" s="55"/>
      <c r="C3" s="24"/>
      <c r="D3" s="24"/>
      <c r="E3" s="24"/>
      <c r="F3" s="24"/>
      <c r="G3" s="24"/>
      <c r="H3" s="24"/>
      <c r="I3" s="24"/>
      <c r="J3" s="24"/>
      <c r="K3" s="24"/>
      <c r="L3" s="28"/>
    </row>
    <row r="4" spans="1:12" s="12" customFormat="1" ht="207" customHeight="1" x14ac:dyDescent="0.25">
      <c r="A4" s="23" t="s">
        <v>156</v>
      </c>
      <c r="B4" s="57">
        <v>300000</v>
      </c>
      <c r="C4" s="14"/>
      <c r="D4" s="14"/>
      <c r="E4" s="58">
        <f>B4/(B15+C15)</f>
        <v>0.23399475851740922</v>
      </c>
      <c r="F4" s="14" t="s">
        <v>205</v>
      </c>
      <c r="G4" s="14" t="s">
        <v>163</v>
      </c>
      <c r="H4" s="14" t="s">
        <v>171</v>
      </c>
      <c r="I4" s="14"/>
      <c r="J4" s="14"/>
      <c r="K4" s="14"/>
      <c r="L4" s="14" t="s">
        <v>165</v>
      </c>
    </row>
    <row r="5" spans="1:12" s="59" customFormat="1" ht="161.25" customHeight="1" x14ac:dyDescent="0.25">
      <c r="A5" s="23" t="s">
        <v>157</v>
      </c>
      <c r="B5" s="57"/>
      <c r="C5" s="70">
        <v>150000</v>
      </c>
      <c r="D5" s="14"/>
      <c r="E5" s="58">
        <f>+C5/(B15+C15)</f>
        <v>0.11699737925870461</v>
      </c>
      <c r="F5" s="14" t="s">
        <v>206</v>
      </c>
      <c r="G5" s="14" t="s">
        <v>166</v>
      </c>
      <c r="H5" s="14" t="s">
        <v>164</v>
      </c>
      <c r="I5" s="14"/>
      <c r="J5" s="14"/>
      <c r="K5" s="14"/>
      <c r="L5" s="14" t="s">
        <v>167</v>
      </c>
    </row>
    <row r="6" spans="1:12" s="59" customFormat="1" ht="75" x14ac:dyDescent="0.25">
      <c r="A6" s="23" t="s">
        <v>158</v>
      </c>
      <c r="B6" s="57"/>
      <c r="C6" s="14"/>
      <c r="D6" s="14"/>
      <c r="E6" s="58"/>
      <c r="F6" s="14"/>
      <c r="G6" s="14" t="s">
        <v>168</v>
      </c>
      <c r="H6" s="14" t="s">
        <v>171</v>
      </c>
      <c r="I6" s="14"/>
      <c r="J6" s="14"/>
      <c r="K6" s="14"/>
      <c r="L6" s="14" t="s">
        <v>169</v>
      </c>
    </row>
    <row r="7" spans="1:12" x14ac:dyDescent="0.25">
      <c r="A7" s="25"/>
      <c r="B7" s="55"/>
      <c r="C7" s="24"/>
      <c r="D7" s="24"/>
      <c r="E7" s="56"/>
      <c r="F7" s="24"/>
      <c r="G7" s="24"/>
      <c r="H7" s="24"/>
      <c r="I7" s="24"/>
      <c r="J7" s="24"/>
      <c r="K7" s="24"/>
      <c r="L7" s="28"/>
    </row>
    <row r="8" spans="1:12" ht="60" x14ac:dyDescent="0.25">
      <c r="A8" s="23" t="s">
        <v>159</v>
      </c>
      <c r="B8" s="55"/>
      <c r="C8" s="24"/>
      <c r="D8" s="24"/>
      <c r="E8" s="56"/>
      <c r="F8" s="24"/>
      <c r="G8" s="24"/>
      <c r="H8" s="24"/>
      <c r="I8" s="24"/>
      <c r="J8" s="24"/>
      <c r="K8" s="24"/>
      <c r="L8" s="28"/>
    </row>
    <row r="9" spans="1:12" s="11" customFormat="1" ht="165" x14ac:dyDescent="0.25">
      <c r="A9" s="23" t="s">
        <v>162</v>
      </c>
      <c r="B9" s="55"/>
      <c r="C9" s="57">
        <v>100000</v>
      </c>
      <c r="D9" s="24"/>
      <c r="E9" s="56">
        <f>C9/(B15+C15)</f>
        <v>7.7998252839136403E-2</v>
      </c>
      <c r="F9" s="14" t="s">
        <v>207</v>
      </c>
      <c r="G9" s="14" t="s">
        <v>170</v>
      </c>
      <c r="H9" s="14" t="s">
        <v>171</v>
      </c>
      <c r="I9" s="24"/>
      <c r="J9" s="24"/>
      <c r="K9" s="24"/>
      <c r="L9" s="24" t="s">
        <v>172</v>
      </c>
    </row>
    <row r="10" spans="1:12" s="12" customFormat="1" ht="140.1" customHeight="1" x14ac:dyDescent="0.25">
      <c r="A10" s="23" t="s">
        <v>161</v>
      </c>
      <c r="B10" s="57">
        <v>300000</v>
      </c>
      <c r="C10" s="14"/>
      <c r="D10" s="14"/>
      <c r="E10" s="56">
        <f>B10/(B15+C15)</f>
        <v>0.23399475851740922</v>
      </c>
      <c r="F10" s="12" t="s">
        <v>208</v>
      </c>
      <c r="G10" s="14" t="s">
        <v>174</v>
      </c>
      <c r="H10" s="14" t="s">
        <v>171</v>
      </c>
      <c r="I10" s="14"/>
      <c r="J10" s="14"/>
      <c r="K10" s="14"/>
      <c r="L10" s="14" t="s">
        <v>173</v>
      </c>
    </row>
    <row r="11" spans="1:12" s="12" customFormat="1" ht="105" x14ac:dyDescent="0.25">
      <c r="A11" s="23" t="s">
        <v>160</v>
      </c>
      <c r="B11" s="57">
        <v>102080</v>
      </c>
      <c r="C11" s="14"/>
      <c r="D11" s="14"/>
      <c r="E11" s="58">
        <f>B11/(B15+C15)</f>
        <v>7.9620616498190439E-2</v>
      </c>
      <c r="F11" s="14" t="s">
        <v>209</v>
      </c>
      <c r="G11" s="14" t="s">
        <v>175</v>
      </c>
      <c r="H11" s="14" t="s">
        <v>171</v>
      </c>
      <c r="I11" s="14"/>
      <c r="J11" s="14"/>
      <c r="K11" s="14"/>
      <c r="L11" s="14" t="s">
        <v>176</v>
      </c>
    </row>
    <row r="12" spans="1:12" s="11" customFormat="1" x14ac:dyDescent="0.25">
      <c r="A12" s="23" t="s">
        <v>42</v>
      </c>
      <c r="B12" s="55"/>
      <c r="C12" s="24"/>
      <c r="D12" s="24"/>
      <c r="E12" s="56"/>
      <c r="F12" s="24"/>
      <c r="G12" s="24"/>
      <c r="H12" s="24"/>
      <c r="I12" s="24"/>
      <c r="J12" s="24"/>
      <c r="K12" s="24"/>
      <c r="L12" s="24"/>
    </row>
    <row r="13" spans="1:12" s="11" customFormat="1" ht="130.5" customHeight="1" x14ac:dyDescent="0.25">
      <c r="A13" s="23" t="s">
        <v>43</v>
      </c>
      <c r="B13" s="57"/>
      <c r="C13" s="57">
        <v>30000</v>
      </c>
      <c r="D13" s="24"/>
      <c r="E13" s="58">
        <f>C13/(B15+C15)</f>
        <v>2.339947585174092E-2</v>
      </c>
      <c r="F13" s="14" t="s">
        <v>210</v>
      </c>
      <c r="G13" s="14" t="s">
        <v>177</v>
      </c>
      <c r="H13" s="14" t="s">
        <v>171</v>
      </c>
      <c r="I13" s="24"/>
      <c r="J13" s="24"/>
      <c r="K13" s="24"/>
      <c r="L13" s="24"/>
    </row>
    <row r="14" spans="1:12" s="11" customFormat="1" ht="313.5" customHeight="1" x14ac:dyDescent="0.25">
      <c r="A14" s="23" t="s">
        <v>44</v>
      </c>
      <c r="B14" s="57"/>
      <c r="C14" s="57">
        <v>300000</v>
      </c>
      <c r="D14" s="24"/>
      <c r="E14" s="58">
        <f>C14/(B15+C15)</f>
        <v>0.23399475851740922</v>
      </c>
      <c r="F14" s="14" t="s">
        <v>211</v>
      </c>
      <c r="G14" s="14" t="s">
        <v>178</v>
      </c>
      <c r="H14" s="14" t="s">
        <v>179</v>
      </c>
      <c r="I14" s="24"/>
      <c r="J14" s="24"/>
      <c r="K14" s="24"/>
      <c r="L14" s="24"/>
    </row>
    <row r="15" spans="1:12" x14ac:dyDescent="0.25">
      <c r="B15" s="71">
        <f>B4+B6+B10+B11</f>
        <v>702080</v>
      </c>
      <c r="C15" s="71">
        <f>C5+C9+C13+C14</f>
        <v>580000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Données générales</vt:lpstr>
      <vt:lpstr>Grille recevabilité</vt:lpstr>
      <vt:lpstr>Grille sélection</vt:lpstr>
      <vt:lpstr>Plan d'actions</vt:lpstr>
      <vt:lpstr>MAQUETTE</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Véronique AUDHUY</cp:lastModifiedBy>
  <cp:lastPrinted>2022-01-25T07:42:19Z</cp:lastPrinted>
  <dcterms:created xsi:type="dcterms:W3CDTF">2021-12-29T14:10:37Z</dcterms:created>
  <dcterms:modified xsi:type="dcterms:W3CDTF">2022-10-19T08:10:28Z</dcterms:modified>
</cp:coreProperties>
</file>