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3040" windowHeight="9105" activeTab="3"/>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6" i="4" l="1"/>
  <c r="C15" i="4"/>
  <c r="B15" i="4"/>
</calcChain>
</file>

<file path=xl/sharedStrings.xml><?xml version="1.0" encoding="utf-8"?>
<sst xmlns="http://schemas.openxmlformats.org/spreadsheetml/2006/main" count="280" uniqueCount="257">
  <si>
    <t xml:space="preserve">DONNEES GENERALES </t>
  </si>
  <si>
    <t xml:space="preserve">Nom du territoire candidat </t>
  </si>
  <si>
    <t xml:space="preserve">Nombre d'habitants (pop INSEE 2017) </t>
  </si>
  <si>
    <t>Représentant légal/qualité</t>
  </si>
  <si>
    <t>Contact technique (nom, adresse, tél, mail)</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</si>
  <si>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</si>
  <si>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</si>
  <si>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</si>
  <si>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</si>
  <si>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</si>
  <si>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</si>
  <si>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</si>
  <si>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</si>
  <si>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</si>
  <si>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</si>
  <si>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</si>
  <si>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</si>
  <si>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</si>
  <si>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</si>
  <si>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</si>
  <si>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</si>
  <si>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</si>
  <si>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</si>
  <si>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</si>
  <si>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</si>
  <si>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</si>
  <si>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</si>
  <si>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</si>
  <si>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</si>
  <si>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</si>
  <si>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</si>
  <si>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</si>
  <si>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</si>
  <si>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</si>
  <si>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</si>
  <si>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</si>
  <si>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</si>
  <si>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</si>
  <si>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</si>
  <si>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</si>
  <si>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</si>
  <si>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</si>
  <si>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</si>
  <si>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</si>
  <si>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</si>
  <si>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</si>
  <si>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</si>
  <si>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</si>
  <si>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</si>
  <si>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</si>
  <si>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</si>
  <si>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</si>
  <si>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</si>
  <si>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</si>
  <si>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</si>
  <si>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</si>
  <si>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</si>
  <si>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</si>
  <si>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</si>
  <si>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</si>
  <si>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</si>
  <si>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</si>
  <si>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</si>
  <si>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</si>
  <si>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</si>
  <si>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</si>
  <si>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</si>
  <si>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t></t>
    </r>
    <r>
      <rPr>
        <b/>
        <sz val="11"/>
        <color theme="1"/>
        <rFont val="Symbol"/>
        <family val="1"/>
        <charset val="2"/>
      </rPr>
      <t xml:space="preserve"> </t>
    </r>
    <r>
      <rPr>
        <b/>
        <sz val="11"/>
        <color theme="1"/>
        <rFont val="Calibri"/>
        <family val="2"/>
        <scheme val="minor"/>
      </rPr>
      <t>Candidature recevable après réception des pièces complémentaires : 
Pièces reçues : 
Date de réception des pièces manquantes (indiquer dans la case observation)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</si>
  <si>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</si>
  <si>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</si>
  <si>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</si>
  <si>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</si>
  <si>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</si>
  <si>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</si>
  <si>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</si>
  <si>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</si>
  <si>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</si>
  <si>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</si>
  <si>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</si>
  <si>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</si>
  <si>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</si>
  <si>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</si>
  <si>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</si>
  <si>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</si>
  <si>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</si>
  <si>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</si>
  <si>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</si>
  <si>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</si>
  <si>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</si>
  <si>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</si>
  <si>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</si>
  <si>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</si>
  <si>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</si>
  <si>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</si>
  <si>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</si>
  <si>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</si>
  <si>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</si>
  <si>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</si>
  <si>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</si>
  <si>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</si>
  <si>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</si>
  <si>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</si>
  <si>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</si>
  <si>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</si>
  <si>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</si>
  <si>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</si>
  <si>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</si>
  <si>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</si>
  <si>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</si>
  <si>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</si>
  <si>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</si>
  <si>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</si>
  <si>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</si>
  <si>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</si>
  <si>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</si>
  <si>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</si>
  <si>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</si>
  <si>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</si>
  <si>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r>
      <t></t>
    </r>
    <r>
      <rPr>
        <b/>
        <sz val="11"/>
        <color theme="1"/>
        <rFont val="Symbol"/>
        <family val="1"/>
        <charset val="2"/>
      </rPr>
      <t xml:space="preserve"> </t>
    </r>
    <r>
      <rPr>
        <b/>
        <sz val="11"/>
        <color theme="1"/>
        <rFont val="Calibri"/>
        <family val="2"/>
        <scheme val="minor"/>
      </rPr>
      <t>Candidature incomplète : 
Pièces manquantes/Elements non recevables : 
Date de demande des compléments d'information et délai de réponse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</si>
  <si>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</si>
  <si>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</si>
  <si>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</si>
  <si>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</si>
  <si>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</si>
  <si>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t xml:space="preserve">Commentaire AG </t>
  </si>
  <si>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</si>
  <si>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 xml:space="preserve">Association loi 1901 "Fédération Châtaigneraie Limousine" </t>
  </si>
  <si>
    <t>Monsieur Eric DUPONT, Président de la Fédération Châtaigneraie Limousine</t>
  </si>
  <si>
    <r>
      <t xml:space="preserve">Jérôme CHINN - Site de la Monnerie - 87150 ORADOUR-SUR-VAYRE
</t>
    </r>
    <r>
      <rPr>
        <sz val="11"/>
        <color theme="1"/>
        <rFont val="Wingdings 2"/>
        <family val="1"/>
        <charset val="2"/>
      </rPr>
      <t>'</t>
    </r>
    <r>
      <rPr>
        <sz val="12.1"/>
        <color theme="1"/>
        <rFont val="Calibri"/>
        <family val="2"/>
      </rPr>
      <t xml:space="preserve"> : </t>
    </r>
    <r>
      <rPr>
        <sz val="11"/>
        <color theme="1"/>
        <rFont val="Calibri"/>
        <family val="2"/>
      </rPr>
      <t>05-55-70-99-38</t>
    </r>
    <r>
      <rPr>
        <sz val="11"/>
        <color theme="1"/>
        <rFont val="Calibri"/>
        <family val="2"/>
        <scheme val="minor"/>
      </rPr>
      <t xml:space="preserve">
@ : jerome.chinn.chatlim@gmail.com</t>
    </r>
  </si>
  <si>
    <t xml:space="preserve">Communauté de communes du Val de Vienne
Communauté de communes du Pays de Nexon - Monts de Châlus
Communauté de communes du Pays de Saint-Yrieix
Communauté de communes Briance Sud Haute-Vienne </t>
  </si>
  <si>
    <t xml:space="preserve">Sans objet </t>
  </si>
  <si>
    <r>
      <t xml:space="preserve">□ Oui  </t>
    </r>
    <r>
      <rPr>
        <sz val="11"/>
        <color theme="1"/>
        <rFont val="Wingdings"/>
        <charset val="2"/>
      </rPr>
      <t>þ</t>
    </r>
    <r>
      <rPr>
        <sz val="11"/>
        <color theme="1"/>
        <rFont val="Calibri"/>
        <family val="2"/>
        <scheme val="minor"/>
      </rPr>
      <t xml:space="preserve"> Non </t>
    </r>
  </si>
  <si>
    <r>
      <rPr>
        <sz val="11"/>
        <color theme="1"/>
        <rFont val="Symbol"/>
        <family val="1"/>
        <charset val="2"/>
      </rPr>
      <t></t>
    </r>
    <r>
      <rPr>
        <sz val="11"/>
        <color theme="1"/>
        <rFont val="Calibri"/>
        <family val="2"/>
        <scheme val="minor"/>
      </rPr>
      <t xml:space="preserve"> Oui </t>
    </r>
    <r>
      <rPr>
        <sz val="11"/>
        <color theme="1"/>
        <rFont val="Symbol"/>
        <family val="1"/>
        <charset val="2"/>
      </rPr>
      <t xml:space="preserve"> </t>
    </r>
    <r>
      <rPr>
        <sz val="11"/>
        <color theme="1"/>
        <rFont val="Wingdings"/>
        <charset val="2"/>
      </rPr>
      <t>þ</t>
    </r>
    <r>
      <rPr>
        <sz val="12.1"/>
        <color theme="1"/>
        <rFont val="Symbol"/>
        <family val="1"/>
        <charset val="2"/>
      </rPr>
      <t xml:space="preserve"> </t>
    </r>
    <r>
      <rPr>
        <sz val="11"/>
        <color theme="1"/>
        <rFont val="Calibri"/>
        <family val="2"/>
        <scheme val="minor"/>
      </rPr>
      <t xml:space="preserve">Non 
Si oui : périmètre concerné et territoire chef de file le cas échéant </t>
    </r>
  </si>
  <si>
    <r>
      <rPr>
        <u/>
        <sz val="11"/>
        <color theme="1"/>
        <rFont val="Calibri"/>
        <family val="2"/>
        <scheme val="minor"/>
      </rPr>
      <t>Périmètre GAL Chataîgneraie Limousine 2014-2020 :</t>
    </r>
    <r>
      <rPr>
        <sz val="11"/>
        <color theme="1"/>
        <rFont val="Calibri"/>
        <family val="2"/>
        <scheme val="minor"/>
      </rPr>
      <t xml:space="preserve">
Territoire de la future programmation 
+ Communauté de communes Porte Océane du Limousin
+ Communauté de communes Ouest Limousin</t>
    </r>
  </si>
  <si>
    <t>X</t>
  </si>
  <si>
    <t>Date de dépôt de la candidature : 17/06/2022 à 8h34</t>
  </si>
  <si>
    <t>Objectif prioritaire 1 : Prendre appui sur les aménités du territoire comme force culturelle et levier d'un tourisme différenciant (Positionnement slow tourisme)</t>
  </si>
  <si>
    <t>Fiche-action 1.1 : Soutenir l'offre culturelle, patrimoniale et les savoir-faire identitaires comme argument d'attractivité résidentielle et touristique</t>
  </si>
  <si>
    <t>Fiche-action 1.2 : Dynamiser les stations de tourisme et de loisirs et poursuivre le développement des activités de pleine nature</t>
  </si>
  <si>
    <t>Objectif prioritaire 2 : Déployer les offres de services aux publics et encourager innovation et lien social</t>
  </si>
  <si>
    <t>Fiche-action 2.1 : Déployer une démarche d’accessibilisation pour tous publics aux offres d’activités culturelles, touristiques, de loisirs et de services</t>
  </si>
  <si>
    <t>Fiche action 2.2 : Soutenir une offre de services diversifiée adaptée aux évolutions sociétales</t>
  </si>
  <si>
    <t>Objectif prioritaire 3 : Accélérer les transitions écologiques</t>
  </si>
  <si>
    <t>Fiche-action 3.1 : Développer l’infrastructure et l’écosystème vélo</t>
  </si>
  <si>
    <t>Fiche-action 3.2 : Développer les mobilités alternatives à l’autosolisme et favoriser la dé-mobilité</t>
  </si>
  <si>
    <t>Fiche-action 3.3 : Accompagner les acteurs pour une transition écologique solidaire</t>
  </si>
  <si>
    <t>Fiche-action 5 : Animer la stratégie de développement local</t>
  </si>
  <si>
    <t>Prise en compte des 11 ambitions Néo-terra dans chacunes des fiches-actions</t>
  </si>
  <si>
    <t>SO</t>
  </si>
  <si>
    <t xml:space="preserve">Conformité de la composition du GAL : équilibre de la composition (urbain / rural / littoral, autres...), modalités de renouvellement des membres...
Représentation du Département (membre du collège public), et de la Région (sans voix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</si>
  <si>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 Territoire à fort potentiel touristique et patrimonial
­ Poursuite des efforts de valorisation patrimoniale et de structuration d’offres d’activités à portée culturelle, touristique ou de loisirs
- Prise en compte du DLAL : attention particulière sur projets aux caractères innovant et inclusif</t>
  </si>
  <si>
    <t>1. Actions de recherche archéologique ou mémorielle, de restauration, d’aménagement, de développement, de structuration ou de promotion d’un site ou d’un lieu de visite patrimonial, accompagnées d’un projet de valorisation touristique, scientifique ou culturel, ouvert au public et aux acteurs
2. Création, développement d’offres de découverte, d’activités éducatives ou d’activités expérientielles et d’actions de mise en réseau, de formation en lien avec les sujets patrimoniaux et de savoir-faire</t>
  </si>
  <si>
    <t>Toute structure publique ou privée et personne morale</t>
  </si>
  <si>
    <t>Etat (DSIL, DRAC...), Département, Région, EPCI, Communes, Autres structures publiques, Fédération Châtaigneraie Limousine (OQDP)…</t>
  </si>
  <si>
    <t>Développement des activités du tourisme, loisirs et de pleine nature</t>
  </si>
  <si>
    <t>Identification précise de la portée des actions avec les 11 ambitions Néo Terra (Cf. FA 1.2 page 70)</t>
  </si>
  <si>
    <t>Identification précise de la portée des actions avec les 11 ambitions Néo Terra (Cf. FA 1.1 page 67)</t>
  </si>
  <si>
    <t>1. Modernisation de la structure d’hébergements, d’accueil et d’activités de loisirs des stations rurales selon une approche durable et accessible
2. Développement, structuration, organisation d’offres d’activités de pleine nature et leurs services associés</t>
  </si>
  <si>
    <t>Région Nouvelle-Aquitaine
Selon le type d’actions : Etat (notamment ANS), Département, Région, EPCI, Communes, Autres structures publiques, Fédération Châtaigneraie Limousine…</t>
  </si>
  <si>
    <t>Suivi et évaluation des actions exhaustif (Cf. FA 1.1 page 67)</t>
  </si>
  <si>
    <t>Axe interrégional Massif Central
Axe interrégional Loire (Patrimoines culturel et touristique ligériens)</t>
  </si>
  <si>
    <t>Suivi et évaluation des actions exhaustif (Cf. FA 1.2 page 70)</t>
  </si>
  <si>
    <t>Favoriser l’accessibilité à la culture, aux loisirs et aux services d’une part et en faveur de l’émergence de nouveaux services et modèles de développement par l'accessibilisation universelle comme enjeux incontournables de qualité de vie</t>
  </si>
  <si>
    <r>
      <rPr>
        <u/>
        <sz val="11"/>
        <color theme="1"/>
        <rFont val="Calibri"/>
        <family val="2"/>
        <scheme val="minor"/>
      </rPr>
      <t>Ingénierie</t>
    </r>
    <r>
      <rPr>
        <sz val="11"/>
        <color theme="1"/>
        <rFont val="Calibri"/>
        <family val="2"/>
        <scheme val="minor"/>
      </rPr>
      <t xml:space="preserve"> : Région Nouvelle-Aquitaine
</t>
    </r>
    <r>
      <rPr>
        <u/>
        <sz val="11"/>
        <color theme="1"/>
        <rFont val="Calibri"/>
        <family val="2"/>
        <scheme val="minor"/>
      </rPr>
      <t xml:space="preserve">Selon le type d’actions </t>
    </r>
    <r>
      <rPr>
        <sz val="11"/>
        <color theme="1"/>
        <rFont val="Calibri"/>
        <family val="2"/>
        <scheme val="minor"/>
      </rPr>
      <t>: Etat, Département, Région, EPCI, Communes, Autres structures publiques, Fédération Châtaigneraie Limousine,</t>
    </r>
  </si>
  <si>
    <r>
      <rPr>
        <u/>
        <sz val="11"/>
        <color theme="1"/>
        <rFont val="Calibri"/>
        <family val="2"/>
        <scheme val="minor"/>
      </rPr>
      <t>2 OS identifiés :</t>
    </r>
    <r>
      <rPr>
        <sz val="11"/>
        <color theme="1"/>
        <rFont val="Calibri"/>
        <family val="2"/>
        <scheme val="minor"/>
      </rPr>
      <t xml:space="preserve"> 
- OS 1.2 Tirer parti des avantages de la numérisation au bénéfice des citoyens, des entreprises et des pouvoirs publics
- OS 4.5 ...sur la formation-professionnalisation des acteurs</t>
    </r>
  </si>
  <si>
    <t>Suivi et évaluation des actions exhaustif (Cf. FA 2.1 page 73)</t>
  </si>
  <si>
    <t>Identification précise de la portée des actions avec les 11 ambitions Néo Terra (Cf. FA 2.1 page 73)</t>
  </si>
  <si>
    <t>Développer les intiatives de l'ESS et de l'innovation sociale participant au maintien et à la vitalité du lien social et à l'attractivité du territoire</t>
  </si>
  <si>
    <t>Toute personne publique ou privée, physique ou morale.
1. Uniquement GAL</t>
  </si>
  <si>
    <t>Toute structure publique ou privée, physique et morale
1. Uniquement GAL ou EPCI</t>
  </si>
  <si>
    <r>
      <rPr>
        <u/>
        <sz val="11"/>
        <color theme="1"/>
        <rFont val="Calibri"/>
        <family val="2"/>
        <scheme val="minor"/>
      </rPr>
      <t>Actions immatérielles</t>
    </r>
    <r>
      <rPr>
        <sz val="11"/>
        <color theme="1"/>
        <rFont val="Calibri"/>
        <family val="2"/>
        <scheme val="minor"/>
      </rPr>
      <t>:
1.</t>
    </r>
    <r>
      <rPr>
        <sz val="11"/>
        <color theme="1"/>
        <rFont val="Calibri"/>
        <family val="2"/>
      </rPr>
      <t xml:space="preserve"> Animation de démarches
2. Sensibilisation-formation
3. Communication
</t>
    </r>
    <r>
      <rPr>
        <u/>
        <sz val="11"/>
        <color theme="1"/>
        <rFont val="Calibri"/>
        <family val="2"/>
      </rPr>
      <t>Actions matérielles</t>
    </r>
    <r>
      <rPr>
        <sz val="11"/>
        <color theme="1"/>
        <rFont val="Calibri"/>
        <family val="2"/>
      </rPr>
      <t>:
4. Solutions techniques d'accessibilisation et d'inclusion sociale</t>
    </r>
  </si>
  <si>
    <t xml:space="preserve"> </t>
  </si>
  <si>
    <r>
      <rPr>
        <u/>
        <sz val="11"/>
        <color theme="1"/>
        <rFont val="Calibri"/>
        <family val="2"/>
        <scheme val="minor"/>
      </rPr>
      <t>1 OS identifié:</t>
    </r>
    <r>
      <rPr>
        <sz val="11"/>
        <color theme="1"/>
        <rFont val="Calibri"/>
        <family val="2"/>
        <scheme val="minor"/>
      </rPr>
      <t xml:space="preserve">
- OS 4.1.2 : ESS : dépenses fonctionnement et dispositif de financement</t>
    </r>
  </si>
  <si>
    <t>Suivi et évaluation des actions exhaustif (Cf. FA 2.2 page 76)</t>
  </si>
  <si>
    <t>Identification précise de la portée des actions avec les 11 ambitions Néo Terra (Cf. FA 2.2 page 76)</t>
  </si>
  <si>
    <t>₋ Adapter le territoire aux pratiques cyclables
₋ Créer les conditions d’un écosystème vélo
₋ Suivre et évaluer le schéma directeur</t>
  </si>
  <si>
    <t>Actions essentiellement sur de l'investissement matériel (aménagement réseau cyclable, stationnement vélo) et actions immatérielles (sensibilisation, formation, apprentissage,…)</t>
  </si>
  <si>
    <t>Toute personne publique ou privée, physique ou morale sauf exceptions indiquées (exclusion des services privés de ventes et de réparation)</t>
  </si>
  <si>
    <t>Plan vélo et AAP Fond Mobilités Actives
AAP régionaux France Relance
Contrat opérationnel de mobilité régional</t>
  </si>
  <si>
    <t>Suivi et évaluation des actions exhaustif (Cf. FA 3.1 page 79)</t>
  </si>
  <si>
    <t>Identification précise de la portée des actions avec les 11 ambitions Néo Terra (Cf. FA 3.1 page 79)</t>
  </si>
  <si>
    <t>₋ (re)dynamiser le transport collectif ;
₋ développer de nouvelles formes de mobilité ;
₋ encourager la dé-mobilité ;
₋ animer, sensibiliser et communiquer pour accompagner le changement.</t>
  </si>
  <si>
    <t>AAP régionaux France Relance
Contrat opérationnel de Mobilité régional</t>
  </si>
  <si>
    <t>Suivi et évaluation des actions exhaustif (Cf. FA 3.2 page 81)</t>
  </si>
  <si>
    <t>Identification précise de la portée des actions avec les 11 ambitions Néo Terra (Cf. FA 3.2 page 81)</t>
  </si>
  <si>
    <t xml:space="preserve">Mise en œuvre de projets ambitieux de transition écologique en veillant à ce qu'ils soient solidaires </t>
  </si>
  <si>
    <r>
      <rPr>
        <u/>
        <sz val="11"/>
        <color theme="1"/>
        <rFont val="Calibri"/>
        <family val="2"/>
        <scheme val="minor"/>
      </rPr>
      <t>Actions immatérielles:</t>
    </r>
    <r>
      <rPr>
        <sz val="11"/>
        <color theme="1"/>
        <rFont val="Calibri"/>
        <family val="2"/>
        <scheme val="minor"/>
      </rPr>
      <t xml:space="preserve">
1. Animation démarches territoriales
5. Soutien aux actions sensibilisation, communication, accompagnement
3. Evolution services Plateforme Mobilité 87 
4. Création-développmeent solution de dé-mobilité
</t>
    </r>
    <r>
      <rPr>
        <u/>
        <sz val="11"/>
        <color theme="1"/>
        <rFont val="Calibri"/>
        <family val="2"/>
        <scheme val="minor"/>
      </rPr>
      <t>Actions mixtes</t>
    </r>
    <r>
      <rPr>
        <sz val="11"/>
        <color theme="1"/>
        <rFont val="Calibri"/>
        <family val="2"/>
        <scheme val="minor"/>
      </rPr>
      <t>:
2. Création-développement de pratiques altermodales</t>
    </r>
  </si>
  <si>
    <r>
      <rPr>
        <u/>
        <sz val="11"/>
        <color theme="1"/>
        <rFont val="Calibri"/>
        <family val="2"/>
        <scheme val="minor"/>
      </rPr>
      <t>Actions immatérielles :</t>
    </r>
    <r>
      <rPr>
        <sz val="11"/>
        <color theme="1"/>
        <rFont val="Calibri"/>
        <family val="2"/>
        <scheme val="minor"/>
      </rPr>
      <t xml:space="preserve">
1. Animation démarches territoriales
2. Formations élus et collaborateurs 
</t>
    </r>
    <r>
      <rPr>
        <u/>
        <sz val="11"/>
        <color theme="1"/>
        <rFont val="Calibri"/>
        <family val="2"/>
        <scheme val="minor"/>
      </rPr>
      <t xml:space="preserve">Actions matérielles :
</t>
    </r>
    <r>
      <rPr>
        <sz val="11"/>
        <color theme="1"/>
        <rFont val="Calibri"/>
        <family val="2"/>
        <scheme val="minor"/>
      </rPr>
      <t xml:space="preserve">3. Rénovation énergétique logements locatifs
5. Equipement de communes en bornes de recharges électriques
</t>
    </r>
    <r>
      <rPr>
        <u/>
        <sz val="11"/>
        <color theme="1"/>
        <rFont val="Calibri"/>
        <family val="2"/>
        <scheme val="minor"/>
      </rPr>
      <t>Actions mixtes :</t>
    </r>
    <r>
      <rPr>
        <sz val="11"/>
        <color theme="1"/>
        <rFont val="Calibri"/>
        <family val="2"/>
        <scheme val="minor"/>
      </rPr>
      <t xml:space="preserve">
4. Soutien au développement des énergies renouvelables
6. Actions visant à l’organisation des circuits courts alimentaires et à l’accès à une alimentation de qualité pour tous
7. Actions visant à la préservation de la trame noire</t>
    </r>
  </si>
  <si>
    <t>Toute personne publique ou privée, physique ou morale.
1. Uniquement GAL ou EPCI</t>
  </si>
  <si>
    <t>Selon le type d’actions : Etat, ADEME (AAP France Relance), Région (AAP régionaux), Département, EPCI, Communes, Citoyenne solaire, Parc</t>
  </si>
  <si>
    <r>
      <rPr>
        <u/>
        <sz val="11"/>
        <color theme="1"/>
        <rFont val="Calibri"/>
        <family val="2"/>
        <scheme val="minor"/>
      </rPr>
      <t>1 OS identifié</t>
    </r>
    <r>
      <rPr>
        <sz val="11"/>
        <color theme="1"/>
        <rFont val="Calibri"/>
        <family val="2"/>
        <scheme val="minor"/>
      </rPr>
      <t xml:space="preserve">:
- OS 2 : transition énergétique et écologique 
</t>
    </r>
    <r>
      <rPr>
        <sz val="11"/>
        <color theme="1"/>
        <rFont val="Symbol"/>
        <family val="1"/>
        <charset val="2"/>
      </rPr>
      <t>®</t>
    </r>
    <r>
      <rPr>
        <sz val="11"/>
        <color theme="1"/>
        <rFont val="Calibri"/>
        <family val="2"/>
        <scheme val="minor"/>
      </rPr>
      <t xml:space="preserve">Point 3 : hors présence d’un programme rénovation énergétique bénéficiant du FEDER (2.1)
</t>
    </r>
    <r>
      <rPr>
        <sz val="11"/>
        <color theme="1"/>
        <rFont val="Symbol"/>
        <family val="1"/>
        <charset val="2"/>
      </rPr>
      <t>®</t>
    </r>
    <r>
      <rPr>
        <sz val="11"/>
        <color theme="1"/>
        <rFont val="Calibri"/>
        <family val="2"/>
        <scheme val="minor"/>
      </rPr>
      <t>Point 4 : hors installation en circuit court (autoconsommation)</t>
    </r>
  </si>
  <si>
    <t>Suivi et évaluation des actions exhaustif (Cf. FA 3.3 page 84)</t>
  </si>
  <si>
    <t>Identification précise de la portée des actions avec les 11 ambitions Néo Terra (Cf. FA 3.3 page 84-85)</t>
  </si>
  <si>
    <t xml:space="preserve">Permettre des rencontres et la préparation des projets de coopération avec des territoires français ou européens et la réalisation de ces projets 
</t>
  </si>
  <si>
    <t>1. Actions préparatoires aux projets de coopération
2. Réalisation des actions de coopération (animation,…)</t>
  </si>
  <si>
    <r>
      <rPr>
        <sz val="11"/>
        <color theme="1"/>
        <rFont val="Calibri"/>
        <family val="2"/>
      </rPr>
      <t>­</t>
    </r>
    <r>
      <rPr>
        <sz val="11"/>
        <color theme="1"/>
        <rFont val="Calibri"/>
        <family val="2"/>
        <scheme val="minor"/>
      </rPr>
      <t>Personnes physiques ou morales assurant la maîtrise d’ouvrage d’activités de coopération s’inscrivant dans le cadre de la stratégie de développement et sélectionnées par le GAL
­La structure porteuse du GAL (Fédération Châtaigneraie Limousine)</t>
    </r>
  </si>
  <si>
    <t>Ingénierie : Région Nouvelle-Aquitaine
Selon le type d’actions : Région, EPCI, Fédération Châtaigneraie Limousine (fonds propres/OQDP), Autres structures publiques ou assimilées</t>
  </si>
  <si>
    <t>Axe interrégional Massif Central
Axe interrégional Loire (Patrimoines culturel et touristique ligériens)
Axe 1, 2, 3 PO FEDER</t>
  </si>
  <si>
    <t>Fiche-action 4 : Coopérer pour un partage d’expériences et d’actions favorables aux transitions écologiques et aux innovations sociales et culturelles</t>
  </si>
  <si>
    <t>Suivi et évaluation des actions exhaustif (Cf. FA 4 page 87)</t>
  </si>
  <si>
    <t>Prise en compte de l'empreinte écologique générée par les rencontres issues de la coopération</t>
  </si>
  <si>
    <t>Animation de la SDL</t>
  </si>
  <si>
    <t>1. Animation du GAL et mise en oeuvre de la SDL
2.Information sur la SDL, communication, publicité européenne
3. Evaluation SDL, sélection projets, gouvernance GAL</t>
  </si>
  <si>
    <t>Structure porteuse GAL</t>
  </si>
  <si>
    <t>Région Nouvelle-Aquitaine
Fédération Châtaigneraie Limousine (OQDP)
EPCI (le cas échéant)</t>
  </si>
  <si>
    <t>Suivi et évaluation des actions exhaustif (Cf. FA 5 page 89)</t>
  </si>
  <si>
    <t>Intégration des ambitions Néo Terra  dans le processus de sélection des projet, l'évalution SDL et le fonctionnement GAL</t>
  </si>
  <si>
    <t>Statuts de la Fédération de la Châtaigneraie Limousine approuvés par l'AG du 15/12/2021</t>
  </si>
  <si>
    <r>
      <t xml:space="preserve">Délibérations des intercommunalités conformes aux engagements demandés
</t>
    </r>
    <r>
      <rPr>
        <sz val="11"/>
        <color theme="1"/>
        <rFont val="Calibri"/>
        <family val="2"/>
      </rPr>
      <t xml:space="preserve">● </t>
    </r>
    <r>
      <rPr>
        <u/>
        <sz val="11"/>
        <color theme="1"/>
        <rFont val="Calibri"/>
        <family val="2"/>
      </rPr>
      <t xml:space="preserve">Avis candidatures : </t>
    </r>
    <r>
      <rPr>
        <sz val="11"/>
        <color theme="1"/>
        <rFont val="Calibri"/>
        <family val="2"/>
        <scheme val="minor"/>
      </rPr>
      <t xml:space="preserve">
</t>
    </r>
    <r>
      <rPr>
        <sz val="11"/>
        <color theme="1"/>
        <rFont val="Calibri"/>
        <family val="2"/>
      </rPr>
      <t xml:space="preserve">­ CC Briance Sud Haute-Vienne : avis candidature à ODJ du CC 06/07/2022
­ CC Pays de Nexon - Monts de Châlus : avis candidature à ODJ du CC en septembre
­ CC Pays de Saint-Yrieix : avis candidature à ODJ du CC du 23/06/2022
­ CC du Val de Vienne : avis candidature à ODJ du CC du 05/07/2022
● </t>
    </r>
    <r>
      <rPr>
        <u/>
        <sz val="11"/>
        <color theme="1"/>
        <rFont val="Calibri"/>
        <family val="2"/>
      </rPr>
      <t>Désignation structure porteuse :</t>
    </r>
    <r>
      <rPr>
        <sz val="11"/>
        <color theme="1"/>
        <rFont val="Calibri"/>
        <family val="2"/>
      </rPr>
      <t xml:space="preserve"> 
- CC BSHV : délibération du 31/03/2022
- CC PNMC : délibération du 06/04/2022
- CC PSY : délibération du 04/04/2022
- CC VV : délibération du 01/04/2022</t>
    </r>
  </si>
  <si>
    <t>Diagnostic réalisé à partir de données récentes (plus de précision cf. Page 27 à 58)
Démarche AFOM respectée
Identification des besoins et enjeux majeurs pour les 11 thématiques analysées</t>
  </si>
  <si>
    <t>Informations complémentaires  à apporter : SO</t>
  </si>
  <si>
    <t>Pas de communes &gt; 25 000 habitants : il s'agit bien d'un territoire rural (Cf. fiches actions et objectifs prioritaires)</t>
  </si>
  <si>
    <t>Enveloppe OS 5.2</t>
  </si>
  <si>
    <r>
      <t xml:space="preserve"> </t>
    </r>
    <r>
      <rPr>
        <sz val="11"/>
        <rFont val="Wingdings"/>
        <charset val="2"/>
      </rPr>
      <t>þ</t>
    </r>
    <r>
      <rPr>
        <sz val="12.1"/>
        <rFont val="Calibri"/>
        <family val="2"/>
      </rPr>
      <t xml:space="preserve"> </t>
    </r>
    <r>
      <rPr>
        <sz val="11"/>
        <rFont val="Calibri"/>
        <family val="2"/>
        <scheme val="minor"/>
      </rPr>
      <t xml:space="preserve">Oui </t>
    </r>
    <r>
      <rPr>
        <sz val="11"/>
        <color theme="1"/>
        <rFont val="Calibri"/>
        <family val="2"/>
        <scheme val="minor"/>
      </rPr>
      <t xml:space="preserve"> </t>
    </r>
    <r>
      <rPr>
        <sz val="11"/>
        <color theme="1"/>
        <rFont val="Wingdings"/>
        <charset val="2"/>
      </rPr>
      <t>¨</t>
    </r>
    <r>
      <rPr>
        <sz val="11"/>
        <color theme="1"/>
        <rFont val="Calibri"/>
        <family val="2"/>
        <scheme val="minor"/>
      </rPr>
      <t xml:space="preserve"> Non 
</t>
    </r>
  </si>
  <si>
    <t xml:space="preserve">44 communes fléchées sur LEADER pour l'ensemble du territoire </t>
  </si>
  <si>
    <t>1 FA = 1 fonds
Stratégie ciblée fonds européens : objectifs prioritaires et plan d’actions : prise en compte de la problémétique des lignes de partage (Cf. page 64)
Plan de financement de la stratégie par fonds (Cf. page 90)</t>
  </si>
  <si>
    <t>FEDER OS 5.2</t>
  </si>
  <si>
    <r>
      <rPr>
        <u/>
        <sz val="11"/>
        <color theme="1"/>
        <rFont val="Calibri"/>
        <family val="2"/>
        <scheme val="minor"/>
      </rPr>
      <t>Actions immatérielles</t>
    </r>
    <r>
      <rPr>
        <sz val="11"/>
        <color theme="1"/>
        <rFont val="Calibri"/>
        <family val="2"/>
        <scheme val="minor"/>
      </rPr>
      <t xml:space="preserve">:
1. Animation démarche
3. Appui à l'émergence ou développement offres de services 
</t>
    </r>
    <r>
      <rPr>
        <u/>
        <sz val="11"/>
        <color theme="1"/>
        <rFont val="Calibri"/>
        <family val="2"/>
        <scheme val="minor"/>
      </rPr>
      <t>Actions matérielles</t>
    </r>
    <r>
      <rPr>
        <sz val="11"/>
        <color theme="1"/>
        <rFont val="Calibri"/>
        <family val="2"/>
        <scheme val="minor"/>
      </rPr>
      <t>:
2. Création, réhabilitation, équipement lieux hybrides et collaboratif
4. Soutien projets ESS et innovation sociale</t>
    </r>
  </si>
  <si>
    <t>Descriptif exhaustif des modalités de concertation des acteurs locaux à la construction et à la validation de la candidature (pages 23 -&gt; 26)</t>
  </si>
  <si>
    <r>
      <t>Conforme (pages 15 -&gt;</t>
    </r>
    <r>
      <rPr>
        <sz val="11"/>
        <color theme="1"/>
        <rFont val="Symbol"/>
        <family val="1"/>
        <charset val="2"/>
      </rPr>
      <t xml:space="preserve"> </t>
    </r>
    <r>
      <rPr>
        <sz val="11"/>
        <color theme="1"/>
        <rFont val="Calibri"/>
        <family val="2"/>
        <scheme val="minor"/>
      </rPr>
      <t>22)</t>
    </r>
  </si>
  <si>
    <t>Contenu exhaustif (pages 59 -&gt; 65)</t>
  </si>
  <si>
    <t>Conforme (page 66 -&gt; 89)</t>
  </si>
  <si>
    <t>Conforme (page 90)</t>
  </si>
  <si>
    <t>Contenu exhaustif (pages 27 -&gt; 58)</t>
  </si>
  <si>
    <t>Conforme (pages 91 -&gt; 95)</t>
  </si>
  <si>
    <t>Conforme (pages 96 -&gt; 102)</t>
  </si>
  <si>
    <t>Charte d'engagement signée le 15/06/2022 (page 103 -&gt; 105)</t>
  </si>
  <si>
    <t>Conforme (pages 106 -&gt; 109)</t>
  </si>
  <si>
    <r>
      <rPr>
        <b/>
        <sz val="11"/>
        <color theme="1"/>
        <rFont val="Wingdings"/>
        <charset val="2"/>
      </rPr>
      <t>x</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le 17/06/2022
</t>
    </r>
    <r>
      <rPr>
        <b/>
        <sz val="11"/>
        <color theme="1"/>
        <rFont val="Calibri"/>
        <family val="2"/>
      </rPr>
      <t>−</t>
    </r>
    <r>
      <rPr>
        <b/>
        <sz val="9.9"/>
        <color theme="1"/>
        <rFont val="Calibri"/>
        <family val="2"/>
      </rPr>
      <t xml:space="preserve"> Rappel délais : délibérations à fournir avant le 30/09</t>
    </r>
  </si>
  <si>
    <t>44 communes fléchées sur LEADER pour l'ensemble du territoire 
(pages 15 à 22)</t>
  </si>
  <si>
    <r>
      <t xml:space="preserve">Démarche globale à l'échelle du territoire du GAL
</t>
    </r>
    <r>
      <rPr>
        <u/>
        <sz val="11"/>
        <color theme="1"/>
        <rFont val="Calibri"/>
        <family val="2"/>
        <scheme val="minor"/>
      </rPr>
      <t xml:space="preserve">Etapes de construction de la SDL et du plan d'actions : </t>
    </r>
    <r>
      <rPr>
        <sz val="11"/>
        <color theme="1"/>
        <rFont val="Calibri"/>
        <family val="2"/>
        <scheme val="minor"/>
      </rPr>
      <t xml:space="preserve">
</t>
    </r>
    <r>
      <rPr>
        <b/>
        <sz val="11"/>
        <color theme="1"/>
        <rFont val="Calibri"/>
        <family val="2"/>
        <scheme val="minor"/>
      </rPr>
      <t>1)</t>
    </r>
    <r>
      <rPr>
        <sz val="11"/>
        <color theme="1"/>
        <rFont val="Calibri"/>
        <family val="2"/>
        <scheme val="minor"/>
      </rPr>
      <t xml:space="preserve"> 4 ambitions majeures à moyens termes (2030) ont été fixées par le territoire : 
</t>
    </r>
    <r>
      <rPr>
        <sz val="11"/>
        <color theme="1"/>
        <rFont val="Symbol"/>
        <family val="1"/>
        <charset val="2"/>
      </rPr>
      <t>®</t>
    </r>
    <r>
      <rPr>
        <sz val="8.8000000000000007"/>
        <color theme="1"/>
        <rFont val="Calibri"/>
        <family val="2"/>
      </rPr>
      <t xml:space="preserve"> C</t>
    </r>
    <r>
      <rPr>
        <sz val="11"/>
        <color theme="1"/>
        <rFont val="Calibri"/>
        <family val="2"/>
      </rPr>
      <t xml:space="preserve">entralités actives 
</t>
    </r>
    <r>
      <rPr>
        <sz val="11"/>
        <color theme="1"/>
        <rFont val="Symbol"/>
        <family val="1"/>
        <charset val="2"/>
      </rPr>
      <t>®</t>
    </r>
    <r>
      <rPr>
        <sz val="8.8000000000000007"/>
        <color theme="1"/>
        <rFont val="Calibri"/>
        <family val="2"/>
      </rPr>
      <t xml:space="preserve"> </t>
    </r>
    <r>
      <rPr>
        <sz val="11"/>
        <color theme="1"/>
        <rFont val="Calibri"/>
        <family val="2"/>
      </rPr>
      <t xml:space="preserve">Cohésion sociale
</t>
    </r>
    <r>
      <rPr>
        <sz val="11"/>
        <color theme="1"/>
        <rFont val="Symbol"/>
        <family val="1"/>
        <charset val="2"/>
      </rPr>
      <t>®</t>
    </r>
    <r>
      <rPr>
        <sz val="8.8000000000000007"/>
        <color theme="1"/>
        <rFont val="Calibri"/>
        <family val="2"/>
      </rPr>
      <t xml:space="preserve"> </t>
    </r>
    <r>
      <rPr>
        <sz val="11"/>
        <color theme="1"/>
        <rFont val="Calibri"/>
        <family val="2"/>
      </rPr>
      <t xml:space="preserve">Attractivité  
</t>
    </r>
    <r>
      <rPr>
        <sz val="11"/>
        <color theme="1"/>
        <rFont val="Symbol"/>
        <family val="1"/>
        <charset val="2"/>
      </rPr>
      <t>®</t>
    </r>
    <r>
      <rPr>
        <sz val="8.8000000000000007"/>
        <color theme="1"/>
        <rFont val="Calibri"/>
        <family val="2"/>
      </rPr>
      <t xml:space="preserve"> </t>
    </r>
    <r>
      <rPr>
        <sz val="11"/>
        <color theme="1"/>
        <rFont val="Calibri"/>
        <family val="2"/>
      </rPr>
      <t xml:space="preserve">Transition environnementales 
</t>
    </r>
    <r>
      <rPr>
        <b/>
        <sz val="11"/>
        <color theme="1"/>
        <rFont val="Calibri"/>
        <family val="2"/>
      </rPr>
      <t>2)</t>
    </r>
    <r>
      <rPr>
        <sz val="11"/>
        <color theme="1"/>
        <rFont val="Calibri"/>
        <family val="2"/>
      </rPr>
      <t xml:space="preserve"> Un lien a été établi entre les besoins et les enjeux dégagés par le diagnostic et les 4 ambitions majeures
</t>
    </r>
    <r>
      <rPr>
        <b/>
        <sz val="11"/>
        <color theme="1"/>
        <rFont val="Calibri"/>
        <family val="2"/>
      </rPr>
      <t>3)</t>
    </r>
    <r>
      <rPr>
        <sz val="11"/>
        <color theme="1"/>
        <rFont val="Calibri"/>
        <family val="2"/>
      </rPr>
      <t xml:space="preserve"> </t>
    </r>
    <r>
      <rPr>
        <sz val="11"/>
        <color theme="1"/>
        <rFont val="Calibri"/>
        <family val="2"/>
        <scheme val="minor"/>
      </rPr>
      <t xml:space="preserve">Stratégie "Châtaigneraie Limousine 2030" construite autour de 5 objectifs stratégiques qui ne se limite pas uniquement aux fonds européens (Cf. logigramme page 63)
</t>
    </r>
    <r>
      <rPr>
        <u/>
        <sz val="11"/>
        <color theme="1"/>
        <rFont val="Calibri"/>
        <family val="2"/>
        <scheme val="minor"/>
      </rPr>
      <t>3 OP :</t>
    </r>
    <r>
      <rPr>
        <sz val="11"/>
        <color theme="1"/>
        <rFont val="Calibri"/>
        <family val="2"/>
        <scheme val="minor"/>
      </rPr>
      <t xml:space="preserve"> 
</t>
    </r>
    <r>
      <rPr>
        <sz val="11"/>
        <color theme="1"/>
        <rFont val="Calibri"/>
        <family val="2"/>
      </rPr>
      <t xml:space="preserve">­ OP n°1 : Prendre appui sur les aménités du territoire comme force culturelle et levier d’un tourisme différenciant (positionnement slow tourisme)
- OP n°2 : Déployer les offres de services aux publics et encourager innovation et lien social
- OP n°3 : Accélérer les transitions écologiques
</t>
    </r>
    <r>
      <rPr>
        <u/>
        <sz val="11"/>
        <color theme="1"/>
        <rFont val="Calibri"/>
        <family val="2"/>
      </rPr>
      <t xml:space="preserve">+ 2 OS intrinsèques au DLAL  </t>
    </r>
    <r>
      <rPr>
        <sz val="11"/>
        <color theme="1"/>
        <rFont val="Calibri"/>
        <family val="2"/>
      </rPr>
      <t xml:space="preserve">: Coopération + animation programme </t>
    </r>
    <r>
      <rPr>
        <sz val="11"/>
        <color theme="1"/>
        <rFont val="Calibri"/>
        <family val="2"/>
        <scheme val="minor"/>
      </rPr>
      <t xml:space="preserve">
</t>
    </r>
  </si>
  <si>
    <t xml:space="preserve">
- Mention du travail en réseau dans le processus d'implication des acteurs dans la mise en oeuvre de la SDL
- Plus-value DLAL intégrée dans chacune des FA via indicateurs mesurant le caractère innovant, transférable, participatif de la gouvernance des projets soutenus</t>
  </si>
  <si>
    <t xml:space="preserve">Logigramme présentant l'ensemble de la stratégie "Châtaigneraie Limousine 2030" comprenant les 4 ambitions majeures et la déclinaison qui s'en suit en 5 objectifs prioritaires et 18 FA. Toutefois, une distinction est faite entre les OP et les FA intégrées à la SDL au reste de la stratégie "Châtaigneraie Limousine 2030" (Cf. page 63) </t>
  </si>
  <si>
    <t xml:space="preserve">Part de l'animation sur le total de la contribution publique : 14,59 % = Conforme </t>
  </si>
  <si>
    <t>­ Structure porteuse identique à la programmtion 2014-2020 ayant démontrée sa capacité à assurer le portage technique, administratif et financier de l'activité du GAL
(Cf. pages 96)</t>
  </si>
  <si>
    <r>
      <rPr>
        <u/>
        <sz val="8.8000000000000007"/>
        <color theme="1"/>
        <rFont val="Calibri"/>
        <family val="2"/>
      </rPr>
      <t xml:space="preserve">● </t>
    </r>
    <r>
      <rPr>
        <u/>
        <sz val="11"/>
        <color theme="1"/>
        <rFont val="Calibri"/>
        <family val="2"/>
        <scheme val="minor"/>
      </rPr>
      <t>Ingénierie pour la mise en œuvre de la stratégie :</t>
    </r>
    <r>
      <rPr>
        <sz val="11"/>
        <color theme="1"/>
        <rFont val="Calibri"/>
        <family val="2"/>
        <scheme val="minor"/>
      </rPr>
      <t xml:space="preserve"> 
</t>
    </r>
    <r>
      <rPr>
        <sz val="11"/>
        <color theme="1"/>
        <rFont val="Calibri"/>
        <family val="2"/>
      </rPr>
      <t>­</t>
    </r>
    <r>
      <rPr>
        <sz val="8.8000000000000007"/>
        <color theme="1"/>
        <rFont val="Calibri"/>
        <family val="2"/>
      </rPr>
      <t xml:space="preserve"> </t>
    </r>
    <r>
      <rPr>
        <sz val="11"/>
        <color theme="1"/>
        <rFont val="Calibri"/>
        <family val="2"/>
      </rPr>
      <t xml:space="preserve">Animation SDL : </t>
    </r>
    <r>
      <rPr>
        <sz val="11"/>
        <color theme="1"/>
        <rFont val="Calibri"/>
        <family val="2"/>
        <scheme val="minor"/>
      </rPr>
      <t xml:space="preserve">Estimation de 1,6 ETP en début de programmation pour assurer les tâches de coordination, d'animation et de suivi-gestion relatives à la SDL
</t>
    </r>
    <r>
      <rPr>
        <sz val="11"/>
        <color theme="1"/>
        <rFont val="Symbol"/>
        <family val="1"/>
        <charset val="2"/>
      </rPr>
      <t>®</t>
    </r>
    <r>
      <rPr>
        <sz val="11"/>
        <color theme="1"/>
        <rFont val="Calibri"/>
        <family val="2"/>
      </rPr>
      <t xml:space="preserve"> Moyens  mobilisés : 
     - 1 chef de projets fonds européens
     - 1 chargé animation-gestion 
</t>
    </r>
    <r>
      <rPr>
        <b/>
        <sz val="11"/>
        <rFont val="Symbol"/>
        <family val="1"/>
        <charset val="2"/>
      </rPr>
      <t>Þ</t>
    </r>
    <r>
      <rPr>
        <b/>
        <sz val="8.8000000000000007"/>
        <rFont val="Calibri"/>
        <family val="2"/>
      </rPr>
      <t xml:space="preserve"> </t>
    </r>
    <r>
      <rPr>
        <b/>
        <sz val="11"/>
        <rFont val="Calibri"/>
        <family val="2"/>
      </rPr>
      <t>1,6 ETP</t>
    </r>
    <r>
      <rPr>
        <sz val="11"/>
        <color theme="1"/>
        <rFont val="Calibri"/>
        <family val="2"/>
        <scheme val="minor"/>
      </rPr>
      <t xml:space="preserve">
- Animation thématique : coordination des démarches territoriales, impulsion des actions collectives ou concertées d'acteurs 
</t>
    </r>
    <r>
      <rPr>
        <sz val="11"/>
        <color theme="1"/>
        <rFont val="Symbol"/>
        <family val="1"/>
        <charset val="2"/>
      </rPr>
      <t>®</t>
    </r>
    <r>
      <rPr>
        <sz val="11"/>
        <color theme="1"/>
        <rFont val="Calibri"/>
        <family val="2"/>
      </rPr>
      <t xml:space="preserve"> Moyens mobilisés : 
     - 1 Chef de projet Mobilités 
     - 1 Chef de projet Accesibilisation des offres de service 
     - 1 Chef de projet ESS et Innovation sociale
</t>
    </r>
    <r>
      <rPr>
        <sz val="11"/>
        <color theme="1"/>
        <rFont val="Symbol"/>
        <family val="1"/>
        <charset val="2"/>
      </rPr>
      <t>Þ</t>
    </r>
    <r>
      <rPr>
        <b/>
        <sz val="11"/>
        <color theme="1"/>
        <rFont val="Calibri"/>
        <family val="2"/>
      </rPr>
      <t xml:space="preserve"> Estimation : 1,5 à 2,5 ETP
</t>
    </r>
    <r>
      <rPr>
        <sz val="11"/>
        <color theme="1"/>
        <rFont val="Calibri"/>
        <family val="2"/>
      </rPr>
      <t>Au total, l'équipe technique sera composée de 5 personnes qui paritciperont à l'accompagnement des acteurs locaux dans la mise en oeuvre de la stratégie,</t>
    </r>
    <r>
      <rPr>
        <sz val="11"/>
        <color theme="1"/>
        <rFont val="Calibri"/>
        <family val="2"/>
        <scheme val="minor"/>
      </rPr>
      <t xml:space="preserve">
(Cf. page 91 et 92)
</t>
    </r>
    <r>
      <rPr>
        <sz val="11"/>
        <color theme="1"/>
        <rFont val="Calibri"/>
        <family val="2"/>
        <scheme val="minor"/>
      </rPr>
      <t xml:space="preserve">
</t>
    </r>
  </si>
  <si>
    <r>
      <t xml:space="preserve">
</t>
    </r>
    <r>
      <rPr>
        <sz val="11"/>
        <color theme="1"/>
        <rFont val="Calibri"/>
        <family val="2"/>
      </rPr>
      <t>●</t>
    </r>
    <r>
      <rPr>
        <sz val="8.8000000000000007"/>
        <color theme="1"/>
        <rFont val="Calibri"/>
        <family val="2"/>
      </rPr>
      <t xml:space="preserve"> </t>
    </r>
    <r>
      <rPr>
        <u/>
        <sz val="11"/>
        <color theme="1"/>
        <rFont val="Calibri"/>
        <family val="2"/>
      </rPr>
      <t xml:space="preserve">Comité de programmation </t>
    </r>
    <r>
      <rPr>
        <sz val="11"/>
        <color theme="1"/>
        <rFont val="Calibri"/>
        <family val="2"/>
      </rPr>
      <t xml:space="preserve">: compétent dans l'animation et la mise en œuvre de la SDL 
­ 4 comités/an
- Rôle : examen des DA, suivi de la mise en oeuvre de la SDL 
● </t>
    </r>
    <r>
      <rPr>
        <u/>
        <sz val="11"/>
        <color theme="1"/>
        <rFont val="Calibri"/>
        <family val="2"/>
      </rPr>
      <t xml:space="preserve">Evaluation de la SDL </t>
    </r>
    <r>
      <rPr>
        <sz val="11"/>
        <color theme="1"/>
        <rFont val="Calibri"/>
        <family val="2"/>
      </rPr>
      <t>: 
- Constitution d'un goupe de travaile "Evaluation" cahrgé d'effectuer une évaluation quantitative et qualitative de la gouvernance du GAL, l'implication des acteurs, qualité du suivi-animation, réajusement si nécessiare du programme et de la gouvernance, etc.</t>
    </r>
    <r>
      <rPr>
        <sz val="11"/>
        <color theme="1"/>
        <rFont val="Calibri"/>
        <family val="2"/>
        <scheme val="minor"/>
      </rPr>
      <t xml:space="preserve">
- Indicateurs de suivi et d'évaluation de la stratégie de deux types : indicateurs de suivi communs et des indicateurs complémentaires définis par FA (Cf. page 93 et 94)</t>
    </r>
  </si>
  <si>
    <r>
      <rPr>
        <sz val="8.8000000000000007"/>
        <color theme="1"/>
        <rFont val="Calibri"/>
        <family val="2"/>
      </rPr>
      <t xml:space="preserve">● </t>
    </r>
    <r>
      <rPr>
        <u/>
        <sz val="11"/>
        <color theme="1"/>
        <rFont val="Calibri"/>
        <family val="2"/>
        <scheme val="minor"/>
      </rPr>
      <t>Implication des acteurs lors du processus d'élaboration de la candidature</t>
    </r>
    <r>
      <rPr>
        <sz val="11"/>
        <color theme="1"/>
        <rFont val="Calibri"/>
        <family val="2"/>
        <scheme val="minor"/>
      </rPr>
      <t xml:space="preserve"> : 
- Concertation locale /concertation institutionnelle : description des thèmes de la concertation, mode d'expression, partenaires associés et date/période détaillés (Cf. pages 23 à 26)
- Mention de groupes de travail, enquêtes de récensements, ateliers de concertation, réunions techniques (Cf. pages 96 et 97)
</t>
    </r>
  </si>
  <si>
    <t>Différents outils et démarches sont prévues pour favoriser l'implication des acteurs au cours de la future programmation :
- Comités de pilotage de démarches thématiques territoriales se réunissant 2 à 4 fois par an
- Groupes de travail thématiques
- Comité de programmation
(Cf. pages 96 et 97)</t>
  </si>
  <si>
    <r>
      <rPr>
        <sz val="11"/>
        <color theme="1"/>
        <rFont val="Calibri"/>
        <family val="2"/>
      </rPr>
      <t>●</t>
    </r>
    <r>
      <rPr>
        <u/>
        <sz val="8.8000000000000007"/>
        <color theme="1"/>
        <rFont val="Calibri"/>
        <family val="2"/>
      </rPr>
      <t xml:space="preserve"> </t>
    </r>
    <r>
      <rPr>
        <u/>
        <sz val="11"/>
        <color theme="1"/>
        <rFont val="Calibri"/>
        <family val="2"/>
        <scheme val="minor"/>
      </rPr>
      <t>Composition du GAL</t>
    </r>
    <r>
      <rPr>
        <sz val="11"/>
        <color theme="1"/>
        <rFont val="Calibri"/>
        <family val="2"/>
        <scheme val="minor"/>
      </rPr>
      <t xml:space="preserve"> : (Cf. pages 97 à 99)
- Instance décisionnaire du GAL : Comité de programmation 
- Membres votants du CP : deux goupes d'intérêts  public et privés représentant l'ensemble des thématiques déclinées dans la stratégie (4 ambitions majeurs)
- Recherche de répartition paritaire femmes/hommes
  </t>
    </r>
    <r>
      <rPr>
        <sz val="11"/>
        <color theme="1"/>
        <rFont val="Symbol"/>
        <family val="1"/>
        <charset val="2"/>
      </rPr>
      <t xml:space="preserve">® </t>
    </r>
    <r>
      <rPr>
        <sz val="11"/>
        <color theme="1"/>
        <rFont val="Calibri"/>
        <family val="2"/>
        <scheme val="minor"/>
      </rPr>
      <t xml:space="preserve">Groupe d'intérêts publics : 
- Réparatition paritaire par territoires des 4 communautés de communes
- Tout directeur ou salarié d'EPIC ou de SPIC sera membre du goupe d'intérêts public
­ Représentation du CD 
 </t>
    </r>
    <r>
      <rPr>
        <b/>
        <sz val="11"/>
        <color theme="1"/>
        <rFont val="Symbol"/>
        <family val="1"/>
        <charset val="2"/>
      </rPr>
      <t>Þ</t>
    </r>
    <r>
      <rPr>
        <b/>
        <sz val="8.8000000000000007"/>
        <color theme="1"/>
        <rFont val="Calibri"/>
        <family val="2"/>
      </rPr>
      <t xml:space="preserve"> </t>
    </r>
    <r>
      <rPr>
        <b/>
        <sz val="11"/>
        <color theme="1"/>
        <rFont val="Calibri"/>
        <family val="2"/>
        <scheme val="minor"/>
      </rPr>
      <t xml:space="preserve">Nombre supposé : 15 titulaires + 5 suppléants </t>
    </r>
    <r>
      <rPr>
        <sz val="11"/>
        <color theme="1"/>
        <rFont val="Calibri"/>
        <family val="2"/>
        <scheme val="minor"/>
      </rPr>
      <t xml:space="preserve">
  </t>
    </r>
    <r>
      <rPr>
        <sz val="11"/>
        <color theme="1"/>
        <rFont val="Symbol"/>
        <family val="1"/>
        <charset val="2"/>
      </rPr>
      <t xml:space="preserve">® </t>
    </r>
    <r>
      <rPr>
        <sz val="11"/>
        <color theme="1"/>
        <rFont val="Calibri"/>
        <family val="2"/>
        <scheme val="minor"/>
      </rPr>
      <t xml:space="preserve">Groupe d'intérêts privés :
- Tout élu de chambre consulaire sera appelé à siéger dans le groupe d'intérêts privés
- Représentation de l'ensemble des intérêts économiques, sociaux et environnementaux du territoire 
- Implication d'un certain nombre de membres du Conseil de Développement de la Fédération CL composée de représentants de la société civile
</t>
    </r>
    <r>
      <rPr>
        <b/>
        <sz val="11"/>
        <color theme="1"/>
        <rFont val="Symbol"/>
        <family val="1"/>
        <charset val="2"/>
      </rPr>
      <t>Þ</t>
    </r>
    <r>
      <rPr>
        <sz val="11"/>
        <color theme="1"/>
        <rFont val="Calibri"/>
        <family val="2"/>
        <scheme val="minor"/>
      </rPr>
      <t xml:space="preserve"> </t>
    </r>
    <r>
      <rPr>
        <b/>
        <sz val="11"/>
        <color theme="1"/>
        <rFont val="Calibri"/>
        <family val="2"/>
        <scheme val="minor"/>
      </rPr>
      <t>Nombre supposé : 15 titulaires + 5 suppléants</t>
    </r>
    <r>
      <rPr>
        <sz val="11"/>
        <color theme="1"/>
        <rFont val="Calibri"/>
        <family val="2"/>
        <scheme val="minor"/>
      </rPr>
      <t xml:space="preserve"> représantant monde de l'entreprenariat, milieu associatif, société civile sans exercice mandat d'élu ni de fonction dans collectivité territoriales
Autres membres concertés sans voix délibérative :
­ Région NA , PNR, Préfet de Région, Chambres consulaires, Maison de l'Europe
</t>
    </r>
    <r>
      <rPr>
        <sz val="11"/>
        <color theme="1"/>
        <rFont val="Calibri"/>
        <family val="2"/>
      </rPr>
      <t>●</t>
    </r>
    <r>
      <rPr>
        <sz val="8.8000000000000007"/>
        <color theme="1"/>
        <rFont val="Calibri"/>
        <family val="2"/>
      </rPr>
      <t xml:space="preserve"> </t>
    </r>
    <r>
      <rPr>
        <u/>
        <sz val="11"/>
        <color theme="1"/>
        <rFont val="Calibri"/>
        <family val="2"/>
        <scheme val="minor"/>
      </rPr>
      <t>Prise de décison</t>
    </r>
    <r>
      <rPr>
        <sz val="11"/>
        <color theme="1"/>
        <rFont val="Calibri"/>
        <family val="2"/>
        <scheme val="minor"/>
      </rPr>
      <t xml:space="preserve"> :  
­ Double quorum
- Prise de décision avec 60 % des membres votants (1er quorum) puis égalité de vote à 50%  entre les 2 groupes d'intérrêts (2ème quorum)
­ Modalités portant évitement et gestion des conflits d'intérêt évoquées
● </t>
    </r>
    <r>
      <rPr>
        <u/>
        <sz val="11"/>
        <color theme="1"/>
        <rFont val="Calibri"/>
        <family val="2"/>
        <scheme val="minor"/>
      </rPr>
      <t>Gestion des conflits d'intérêts</t>
    </r>
    <r>
      <rPr>
        <sz val="11"/>
        <color theme="1"/>
        <rFont val="Calibri"/>
        <family val="2"/>
        <scheme val="minor"/>
      </rPr>
      <t xml:space="preserve"> :  
- Prise en compte de la procédure d'évitement et de gestion des conflits d'intérêt dans le futur règlement intérieur
- Conflits d'intérêt tracés lors de  chaque décision du CP
- Non participation au vote et au débat d'un membre du CP lorsqu'il est porteur de projet</t>
    </r>
  </si>
  <si>
    <r>
      <rPr>
        <sz val="11"/>
        <color theme="1"/>
        <rFont val="Calibri"/>
        <family val="2"/>
      </rPr>
      <t xml:space="preserve">
- </t>
    </r>
    <r>
      <rPr>
        <sz val="11"/>
        <color theme="1"/>
        <rFont val="Calibri"/>
        <family val="2"/>
        <scheme val="minor"/>
      </rPr>
      <t>Modalités d'optimisation et  mobilisation des fonds européens : le GAL prévoit la constitution d'un</t>
    </r>
    <r>
      <rPr>
        <b/>
        <sz val="11"/>
        <color theme="1"/>
        <rFont val="Calibri"/>
        <family val="2"/>
        <scheme val="minor"/>
      </rPr>
      <t xml:space="preserve"> comité technique des financeurs</t>
    </r>
    <r>
      <rPr>
        <sz val="11"/>
        <color theme="1"/>
        <rFont val="Calibri"/>
        <family val="2"/>
        <scheme val="minor"/>
      </rPr>
      <t xml:space="preserve"> en amont de l’instruction des DA afin de faire préciser les dispositifs d’intervention, d’optimiser et de sécuriser les montages financiers dans le but de faciliter l’instruction règlementaire, la bonne réalisation des projets et la consommation des crédits. (Cf. page 93)
</t>
    </r>
  </si>
  <si>
    <t xml:space="preserve">50 422 habitants (Population légale 2019 au 1er janvier 2022) </t>
  </si>
  <si>
    <t xml:space="preserve">EVALUATION GLOBALE </t>
  </si>
  <si>
    <t xml:space="preserve"> pas de définition précise du caractère innovant</t>
  </si>
  <si>
    <t xml:space="preserve">Points faibles :
                           - Préciser la définition de l'innovation
                           - Préciser les dispostions prises pour que LEADER soit fléché exclusivement sur du rural
     </t>
  </si>
  <si>
    <t>Retour Information complémentaire du territoire</t>
  </si>
  <si>
    <t>Le périmètre de la Châtaigneraie Limousine compose une aire rurale de faible densité (41,5
hab/km2 contre 71,5 pour la Nouvelle-Aquitaine). Les deux tiers des communes du territoire
comptent moins de 1 000 habitants et seules deux communes dépassent le seuil de 2 600
habitants. Le territoire se compose uniquement de communes peu denses (34) ou très peu
denses (10). Leurs contours agrégés dessinent donc, en se référant à la nouvelle définition des
territoires ruraux qui repose sur la grille communale de densité de l’INSEE, un périmètre
entièrement rural.
A ce titre, aucun critère discriminant n’est envisagé concernant l’intervention des fonds
européens territorialisés FEDER ou FEADER au regard de la stratégie et des fiches action à
mettre en oeuvre. La sélection des projets se fera selon une approche qualitative et non
géographique : les opérations pourront se développer sur l’ensemble du périmètre du GAL. Il
n’est pas prévu non plus d’enveloppe réservataire par territoires infra.
La répartition des crédits suivra la dynamique de projets selon une logique d’accès égalitaire
aux financements, à l’accompagnement technique et à la communication sur le programme.
Les crédits inhérents au programme Leader pourront être fléchés en tout point du territoire
et interviendront donc exclusivement sur le rural.</t>
  </si>
  <si>
    <t>Précision sur la prise en compte de l'innovation cf. mail du 22/08/2022</t>
  </si>
  <si>
    <t>Note globale : 36/36</t>
  </si>
  <si>
    <t>1ère analyse : 35/36</t>
  </si>
  <si>
    <t xml:space="preserve">
Points forts : 
                           - Candidature exhaustive répondant aux attendus 
                           - Lisibilité de la SDL</t>
  </si>
  <si>
    <t>Prise en compte des stratégies territoriales via la contractualisation régionale Nouvelle-Aquitaine et du PNR Périgord-Limousin (Cf. page 97 et suivant)
Prise en compte suffisante des démarches terrtioriales (SRADDET notamment) ?</t>
  </si>
  <si>
    <r>
      <t xml:space="preserve"> Liste des pièces manquantes :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07/07/2022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22/08/2022. Les précisions et compléments apportés par le territoire ont été reportés dans la colonne "Retour Information complémentaire du territoire"
</t>
    </r>
    <r>
      <rPr>
        <sz val="11"/>
        <color theme="1"/>
        <rFont val="Symbol"/>
        <family val="1"/>
        <charset val="2"/>
      </rPr>
      <t>®</t>
    </r>
    <r>
      <rPr>
        <sz val="11"/>
        <color theme="1"/>
        <rFont val="Calibri"/>
        <family val="2"/>
        <scheme val="minor"/>
      </rPr>
      <t xml:space="preserve"> Date envoi notification sélection : </t>
    </r>
  </si>
  <si>
    <r>
      <t xml:space="preserve">
 </t>
    </r>
    <r>
      <rPr>
        <sz val="11"/>
        <color rgb="FFFF0000"/>
        <rFont val="Calibri"/>
        <family val="2"/>
        <scheme val="minor"/>
      </rPr>
      <t xml:space="preserve">
</t>
    </r>
    <r>
      <rPr>
        <sz val="11"/>
        <color rgb="FFFF0000"/>
        <rFont val="Calibri"/>
        <family val="2"/>
        <scheme val="minor"/>
      </rPr>
      <t xml:space="preserve">
</t>
    </r>
  </si>
  <si>
    <t>Axe interrégional Massif Central
Axe interrégional Loire (Patrimoines culturel et touristique ligériens)
OS 1.3 hébergement touristique</t>
  </si>
  <si>
    <r>
      <rPr>
        <u/>
        <sz val="11"/>
        <color theme="1"/>
        <rFont val="Calibri"/>
        <family val="2"/>
        <scheme val="minor"/>
      </rPr>
      <t>1 OS idenfié:</t>
    </r>
    <r>
      <rPr>
        <sz val="11"/>
        <color theme="1"/>
        <rFont val="Calibri"/>
        <family val="2"/>
        <scheme val="minor"/>
      </rPr>
      <t xml:space="preserve">
</t>
    </r>
  </si>
  <si>
    <r>
      <rPr>
        <u/>
        <sz val="11"/>
        <color theme="1"/>
        <rFont val="Calibri"/>
        <family val="2"/>
        <scheme val="minor"/>
      </rPr>
      <t>1 OS idenfié</t>
    </r>
    <r>
      <rPr>
        <sz val="11"/>
        <color theme="1"/>
        <rFont val="Calibri"/>
        <family val="2"/>
        <scheme val="minor"/>
      </rPr>
      <t>:</t>
    </r>
    <r>
      <rPr>
        <sz val="11"/>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</si>
</sst>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0.00\ &quot;€&quot;;[Red]\-#,##0.00\ &quot;€&quot;"/>
    <numFmt numFmtId="164" formatCode="#,##0.00\ &quot;€&quot;"/>
    <numFmt numFmtId="165" formatCode="#,##0\ &quot;€&quot;"/>
  </numFmts>
  <fonts count="44"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i/>
      <sz val="11"/>
      <color rgb="FFFF0000"/>
      <name val="Calibri"/>
      <family val="2"/>
      <scheme val="minor"/>
    </font>
    <font>
      <sz val="11"/>
      <color theme="1"/>
      <name val="Wingdings 2"/>
      <family val="1"/>
      <charset val="2"/>
    </font>
    <font>
      <sz val="12.1"/>
      <color theme="1"/>
      <name val="Calibri"/>
      <family val="2"/>
    </font>
    <font>
      <sz val="12.1"/>
      <color theme="1"/>
      <name val="Symbol"/>
      <family val="1"/>
      <charset val="2"/>
    </font>
    <font>
      <sz val="11"/>
      <color theme="1"/>
      <name val="Wingdings"/>
      <charset val="2"/>
    </font>
    <font>
      <u/>
      <sz val="11"/>
      <color theme="1"/>
      <name val="Calibri"/>
      <family val="2"/>
      <scheme val="minor"/>
    </font>
    <font>
      <b/>
      <sz val="16"/>
      <color theme="1"/>
      <name val="Calibri"/>
      <family val="2"/>
      <scheme val="minor"/>
    </font>
    <font>
      <b/>
      <sz val="11"/>
      <color theme="1"/>
      <name val="Wingdings"/>
      <charset val="2"/>
    </font>
    <font>
      <b/>
      <sz val="12"/>
      <color theme="1"/>
      <name val="Calibri"/>
      <family val="2"/>
      <scheme val="minor"/>
    </font>
    <font>
      <b/>
      <sz val="11"/>
      <color rgb="FF000000"/>
      <name val="Calibri"/>
      <family val="2"/>
      <scheme val="minor"/>
    </font>
    <font>
      <b/>
      <sz val="12"/>
      <color rgb="FF0070C0"/>
      <name val="Calibri"/>
      <family val="2"/>
      <scheme val="minor"/>
    </font>
    <font>
      <b/>
      <sz val="11"/>
      <color rgb="FF0070C0"/>
      <name val="Calibri"/>
      <family val="2"/>
      <scheme val="minor"/>
    </font>
    <font>
      <u/>
      <sz val="11"/>
      <color theme="1"/>
      <name val="Calibri"/>
      <family val="2"/>
    </font>
    <font>
      <sz val="8.8000000000000007"/>
      <color theme="1"/>
      <name val="Calibri"/>
      <family val="2"/>
    </font>
    <font>
      <sz val="11"/>
      <name val="Wingdings"/>
      <charset val="2"/>
    </font>
    <font>
      <sz val="12.1"/>
      <name val="Calibri"/>
      <family val="2"/>
    </font>
    <font>
      <b/>
      <sz val="11"/>
      <color theme="1"/>
      <name val="Calibri"/>
      <family val="2"/>
    </font>
    <font>
      <b/>
      <sz val="9.9"/>
      <color theme="1"/>
      <name val="Calibri"/>
      <family val="2"/>
    </font>
    <font>
      <b/>
      <sz val="11"/>
      <name val="Symbol"/>
      <family val="1"/>
      <charset val="2"/>
    </font>
    <font>
      <b/>
      <sz val="8.8000000000000007"/>
      <name val="Calibri"/>
      <family val="2"/>
    </font>
    <font>
      <b/>
      <sz val="11"/>
      <name val="Calibri"/>
      <family val="2"/>
    </font>
    <font>
      <u/>
      <sz val="8.8000000000000007"/>
      <color theme="1"/>
      <name val="Calibri"/>
      <family val="2"/>
    </font>
    <font>
      <b/>
      <sz val="8.8000000000000007"/>
      <color theme="1"/>
      <name val="Calibri"/>
      <family val="2"/>
    </font>
    <font>
      <sz val="11"/>
      <name val="Calibri"/>
      <family val="2"/>
    </font>
  </fonts>
  <fills count="15">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6"/>
        <bgColor indexed="64"/>
      </patternFill>
    </fill>
    <fill>
      <patternFill patternType="solid">
        <fgColor theme="6"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26">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0" xfId="0" applyAlignment="1">
      <alignment horizontal="lef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0" fillId="0" borderId="1" xfId="0" applyBorder="1" applyAlignment="1">
      <alignment wrapText="1"/>
    </xf>
    <xf numFmtId="0" fontId="10"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5"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5" fillId="0" borderId="1" xfId="0" applyFont="1" applyBorder="1" applyAlignment="1">
      <alignment horizontal="justify" vertical="center" wrapText="1"/>
    </xf>
    <xf numFmtId="0" fontId="15" fillId="0" borderId="0" xfId="0" applyFont="1" applyAlignment="1">
      <alignment vertical="center" wrapText="1"/>
    </xf>
    <xf numFmtId="0" fontId="11"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19" fillId="3" borderId="1" xfId="0" applyFont="1" applyFill="1" applyBorder="1" applyAlignment="1">
      <alignment horizontal="left" vertical="center" wrapText="1"/>
    </xf>
    <xf numFmtId="0" fontId="19" fillId="3" borderId="1" xfId="0" applyFont="1" applyFill="1" applyBorder="1" applyAlignment="1">
      <alignment vertical="center" wrapText="1"/>
    </xf>
    <xf numFmtId="0" fontId="15" fillId="0" borderId="0" xfId="0" applyFont="1" applyAlignment="1">
      <alignment horizontal="justify" vertical="center"/>
    </xf>
    <xf numFmtId="0" fontId="20" fillId="3" borderId="1" xfId="0" applyFont="1" applyFill="1" applyBorder="1" applyAlignment="1">
      <alignment horizontal="left" vertical="center" wrapText="1"/>
    </xf>
    <xf numFmtId="0" fontId="15" fillId="0" borderId="1" xfId="0" applyFont="1" applyBorder="1" applyAlignment="1">
      <alignment horizontal="left" vertical="center" wrapText="1"/>
    </xf>
    <xf numFmtId="8" fontId="0" fillId="0" borderId="1" xfId="0" applyNumberFormat="1" applyFont="1" applyBorder="1" applyAlignment="1">
      <alignment horizontal="left" vertical="center" wrapText="1"/>
    </xf>
    <xf numFmtId="8" fontId="0" fillId="4" borderId="1" xfId="0" applyNumberFormat="1" applyFont="1" applyFill="1" applyBorder="1" applyAlignment="1">
      <alignment horizontal="left" vertical="center" wrapText="1"/>
    </xf>
    <xf numFmtId="0" fontId="26" fillId="0" borderId="1" xfId="0" applyFont="1" applyBorder="1" applyAlignment="1">
      <alignment horizontal="center" vertical="center" wrapText="1"/>
    </xf>
    <xf numFmtId="0" fontId="1" fillId="10" borderId="1" xfId="0" applyFont="1" applyFill="1" applyBorder="1" applyAlignment="1">
      <alignment horizontal="center" vertical="center" wrapText="1"/>
    </xf>
    <xf numFmtId="0" fontId="0" fillId="0" borderId="1" xfId="0" applyBorder="1" applyAlignment="1">
      <alignment horizontal="center" vertical="center" wrapText="1"/>
    </xf>
    <xf numFmtId="0" fontId="28" fillId="10" borderId="1" xfId="0" applyFont="1" applyFill="1" applyBorder="1" applyAlignment="1">
      <alignment horizontal="center" vertical="center" wrapText="1"/>
    </xf>
    <xf numFmtId="0" fontId="29" fillId="0" borderId="1" xfId="0" applyFont="1" applyBorder="1" applyAlignment="1">
      <alignment vertical="center" wrapText="1"/>
    </xf>
    <xf numFmtId="0" fontId="0" fillId="13" borderId="1" xfId="0" applyFill="1" applyBorder="1" applyAlignment="1">
      <alignment wrapText="1"/>
    </xf>
    <xf numFmtId="165" fontId="0" fillId="0" borderId="1" xfId="0" applyNumberFormat="1" applyBorder="1" applyAlignment="1">
      <alignment horizontal="right" vertical="center" wrapText="1"/>
    </xf>
    <xf numFmtId="0" fontId="0" fillId="0" borderId="1" xfId="0" applyBorder="1" applyAlignment="1">
      <alignment horizontal="right" vertical="center" wrapText="1"/>
    </xf>
    <xf numFmtId="164" fontId="0" fillId="0" borderId="1" xfId="0" applyNumberFormat="1" applyBorder="1" applyAlignment="1">
      <alignment horizontal="right" vertical="center" wrapText="1"/>
    </xf>
    <xf numFmtId="9" fontId="0" fillId="0" borderId="1" xfId="0" applyNumberFormat="1" applyBorder="1" applyAlignment="1">
      <alignment horizontal="right" vertical="center" wrapText="1"/>
    </xf>
    <xf numFmtId="9" fontId="0" fillId="0" borderId="1" xfId="0" applyNumberFormat="1" applyBorder="1" applyAlignment="1">
      <alignment vertical="center" wrapText="1"/>
    </xf>
    <xf numFmtId="9" fontId="1" fillId="0" borderId="1" xfId="0" applyNumberFormat="1" applyFont="1" applyBorder="1" applyAlignment="1">
      <alignment horizontal="right" vertical="center" wrapText="1"/>
    </xf>
    <xf numFmtId="0" fontId="9" fillId="0" borderId="1" xfId="0" applyFont="1" applyBorder="1" applyAlignment="1">
      <alignment vertical="center" wrapText="1"/>
    </xf>
    <xf numFmtId="0" fontId="9" fillId="0" borderId="1" xfId="0" applyFont="1" applyBorder="1" applyAlignment="1">
      <alignment horizontal="left" vertical="center" wrapText="1"/>
    </xf>
    <xf numFmtId="0" fontId="25" fillId="0" borderId="1" xfId="0" applyFont="1" applyBorder="1" applyAlignment="1">
      <alignment wrapText="1"/>
    </xf>
    <xf numFmtId="0" fontId="0" fillId="0" borderId="11" xfId="0" applyBorder="1" applyAlignment="1">
      <alignment vertical="center"/>
    </xf>
    <xf numFmtId="0" fontId="30" fillId="14" borderId="1" xfId="0" applyFont="1" applyFill="1" applyBorder="1" applyAlignment="1">
      <alignment vertical="center" wrapText="1"/>
    </xf>
    <xf numFmtId="165" fontId="31" fillId="14" borderId="1" xfId="0" applyNumberFormat="1" applyFont="1" applyFill="1" applyBorder="1" applyAlignment="1">
      <alignment horizontal="right" vertical="center" wrapText="1"/>
    </xf>
    <xf numFmtId="0" fontId="0" fillId="14" borderId="1" xfId="0" applyFill="1" applyBorder="1" applyAlignment="1">
      <alignment horizontal="right" vertical="center" wrapText="1"/>
    </xf>
    <xf numFmtId="0" fontId="0" fillId="14" borderId="1" xfId="0" applyFill="1" applyBorder="1" applyAlignment="1">
      <alignment wrapText="1"/>
    </xf>
    <xf numFmtId="9" fontId="31" fillId="14" borderId="1" xfId="0" applyNumberFormat="1" applyFont="1" applyFill="1" applyBorder="1" applyAlignment="1">
      <alignment horizontal="right" vertical="center" wrapText="1"/>
    </xf>
    <xf numFmtId="0" fontId="9" fillId="14" borderId="1" xfId="0" applyFont="1" applyFill="1" applyBorder="1" applyAlignment="1">
      <alignment vertical="top" wrapText="1"/>
    </xf>
    <xf numFmtId="0" fontId="0" fillId="14" borderId="1" xfId="0" applyFill="1" applyBorder="1"/>
    <xf numFmtId="0" fontId="0" fillId="0" borderId="8" xfId="0" applyFont="1" applyBorder="1" applyAlignment="1">
      <alignment vertical="center" wrapText="1"/>
    </xf>
    <xf numFmtId="0" fontId="13" fillId="0" borderId="0" xfId="0" applyFont="1" applyAlignment="1">
      <alignment horizontal="left" vertical="center" wrapText="1"/>
    </xf>
    <xf numFmtId="0" fontId="0" fillId="0" borderId="1" xfId="0" applyFont="1" applyBorder="1" applyAlignment="1">
      <alignment horizontal="left" vertical="center"/>
    </xf>
    <xf numFmtId="0" fontId="43" fillId="0" borderId="1" xfId="0" applyFont="1" applyBorder="1" applyAlignment="1">
      <alignment vertical="center" wrapText="1"/>
    </xf>
    <xf numFmtId="0" fontId="13" fillId="0" borderId="1" xfId="0" applyFont="1" applyFill="1" applyBorder="1" applyAlignment="1">
      <alignment vertical="center" wrapText="1"/>
    </xf>
    <xf numFmtId="0" fontId="19" fillId="3" borderId="1" xfId="0" applyFont="1" applyFill="1" applyBorder="1" applyAlignment="1">
      <alignment horizontal="center" vertical="center" wrapText="1"/>
    </xf>
    <xf numFmtId="0" fontId="0" fillId="4" borderId="1" xfId="0" applyFont="1" applyFill="1" applyBorder="1" applyAlignment="1">
      <alignment vertical="center" wrapText="1"/>
    </xf>
    <xf numFmtId="0" fontId="1" fillId="8" borderId="1" xfId="0" applyFont="1" applyFill="1" applyBorder="1" applyAlignment="1">
      <alignment vertical="center" wrapText="1"/>
    </xf>
    <xf numFmtId="0" fontId="13" fillId="0" borderId="8" xfId="0" applyFont="1" applyBorder="1" applyAlignment="1">
      <alignment vertical="center" wrapText="1"/>
    </xf>
    <xf numFmtId="0" fontId="0" fillId="0" borderId="8" xfId="0" applyBorder="1" applyAlignment="1">
      <alignment vertical="center" wrapText="1"/>
    </xf>
    <xf numFmtId="0" fontId="15" fillId="4" borderId="1" xfId="0" applyFont="1" applyFill="1" applyBorder="1" applyAlignment="1">
      <alignment horizontal="left"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15" fillId="0" borderId="2" xfId="0" applyFont="1" applyBorder="1" applyAlignment="1">
      <alignment horizontal="left" vertical="center" wrapText="1"/>
    </xf>
    <xf numFmtId="0" fontId="15" fillId="0" borderId="10" xfId="0" applyFont="1" applyBorder="1" applyAlignment="1">
      <alignment horizontal="left" vertical="center" wrapText="1"/>
    </xf>
    <xf numFmtId="0" fontId="15" fillId="0" borderId="3" xfId="0" applyFont="1" applyBorder="1" applyAlignment="1">
      <alignment horizontal="left"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165" fontId="0" fillId="0" borderId="0" xfId="0" applyNumberFormat="1"/>
    <xf numFmtId="165" fontId="0" fillId="0" borderId="0" xfId="0" applyNumberFormat="1" applyAlignment="1">
      <alignment horizontal="center"/>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5"/>
  <sheetViews>
    <sheetView zoomScale="110" zoomScaleNormal="110" workbookViewId="0">
      <selection activeCell="F6" sqref="F6"/>
    </sheetView>
  </sheetViews>
  <sheetFormatPr baseColWidth="10" defaultRowHeight="15" x14ac:dyDescent="0.25"/>
  <cols>
    <col min="1" max="1" width="42.5703125" style="2" customWidth="1"/>
    <col min="2" max="2" width="82.85546875" style="2" customWidth="1"/>
  </cols>
  <sheetData>
    <row r="2" spans="1:8" ht="51" customHeight="1" x14ac:dyDescent="0.25">
      <c r="A2" s="84" t="s">
        <v>0</v>
      </c>
      <c r="B2" s="85"/>
    </row>
    <row r="3" spans="1:8" ht="35.25" customHeight="1" x14ac:dyDescent="0.25">
      <c r="A3" s="3" t="s">
        <v>1</v>
      </c>
      <c r="B3" s="3"/>
      <c r="C3" s="1"/>
      <c r="D3" s="1"/>
      <c r="E3" s="1"/>
      <c r="F3" s="1"/>
      <c r="G3" s="1"/>
      <c r="H3" s="1"/>
    </row>
    <row r="4" spans="1:8" ht="35.25" customHeight="1" x14ac:dyDescent="0.25">
      <c r="A4" s="4" t="s">
        <v>60</v>
      </c>
      <c r="B4" s="5" t="s">
        <v>126</v>
      </c>
    </row>
    <row r="5" spans="1:8" ht="35.25" customHeight="1" x14ac:dyDescent="0.25">
      <c r="A5" s="5" t="s">
        <v>3</v>
      </c>
      <c r="B5" s="5" t="s">
        <v>127</v>
      </c>
    </row>
    <row r="6" spans="1:8" ht="48" customHeight="1" x14ac:dyDescent="0.25">
      <c r="A6" s="5" t="s">
        <v>4</v>
      </c>
      <c r="B6" s="5" t="s">
        <v>128</v>
      </c>
    </row>
    <row r="7" spans="1:8" ht="35.25" customHeight="1" x14ac:dyDescent="0.25">
      <c r="A7" s="5" t="s">
        <v>2</v>
      </c>
      <c r="B7" s="5" t="s">
        <v>241</v>
      </c>
    </row>
    <row r="8" spans="1:8" ht="61.5" customHeight="1" x14ac:dyDescent="0.25">
      <c r="A8" s="5" t="s">
        <v>59</v>
      </c>
      <c r="B8" s="5" t="s">
        <v>129</v>
      </c>
    </row>
    <row r="9" spans="1:8" ht="35.25" customHeight="1" x14ac:dyDescent="0.25">
      <c r="A9" s="5" t="s">
        <v>79</v>
      </c>
      <c r="B9" s="47" t="s">
        <v>130</v>
      </c>
    </row>
    <row r="10" spans="1:8" ht="66" customHeight="1" x14ac:dyDescent="0.25">
      <c r="A10" s="7" t="s">
        <v>36</v>
      </c>
      <c r="B10" s="7" t="s">
        <v>133</v>
      </c>
      <c r="C10" s="1"/>
      <c r="D10" s="1"/>
      <c r="E10" s="1"/>
      <c r="F10" s="1"/>
      <c r="G10" s="1"/>
      <c r="H10" s="1"/>
    </row>
    <row r="11" spans="1:8" ht="35.25" customHeight="1" x14ac:dyDescent="0.25">
      <c r="A11" s="5" t="s">
        <v>37</v>
      </c>
      <c r="B11" s="5" t="s">
        <v>132</v>
      </c>
    </row>
    <row r="12" spans="1:8" ht="35.25" customHeight="1" x14ac:dyDescent="0.25">
      <c r="A12" s="5" t="s">
        <v>62</v>
      </c>
      <c r="B12" s="5" t="s">
        <v>131</v>
      </c>
    </row>
    <row r="13" spans="1:8" ht="35.25" customHeight="1" x14ac:dyDescent="0.25">
      <c r="A13" s="3" t="s">
        <v>6</v>
      </c>
      <c r="B13" s="46"/>
    </row>
    <row r="14" spans="1:8" ht="35.25" customHeight="1" x14ac:dyDescent="0.25">
      <c r="A14" s="4" t="s">
        <v>212</v>
      </c>
      <c r="B14" s="49">
        <v>1082545</v>
      </c>
    </row>
    <row r="15" spans="1:8" ht="35.25" customHeight="1" x14ac:dyDescent="0.25">
      <c r="A15" s="4" t="s">
        <v>5</v>
      </c>
      <c r="B15" s="48">
        <v>864733</v>
      </c>
    </row>
    <row r="16" spans="1:8" ht="35.25" customHeight="1" x14ac:dyDescent="0.25">
      <c r="A16" s="7" t="s">
        <v>7</v>
      </c>
      <c r="B16" s="2" t="s">
        <v>130</v>
      </c>
    </row>
    <row r="17" spans="1:2" ht="35.25" customHeight="1" x14ac:dyDescent="0.25">
      <c r="A17" s="3" t="s">
        <v>38</v>
      </c>
      <c r="B17" s="6"/>
    </row>
    <row r="18" spans="1:2" ht="48.75" customHeight="1" x14ac:dyDescent="0.25">
      <c r="A18" s="27" t="s">
        <v>103</v>
      </c>
      <c r="B18" s="5" t="s">
        <v>213</v>
      </c>
    </row>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row r="35" ht="35.25" customHeight="1" x14ac:dyDescent="0.25"/>
  </sheetData>
  <mergeCells count="1">
    <mergeCell ref="A2:B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zoomScale="90" zoomScaleNormal="90" workbookViewId="0">
      <selection activeCell="D34" sqref="D34"/>
    </sheetView>
  </sheetViews>
  <sheetFormatPr baseColWidth="10" defaultRowHeight="15" x14ac:dyDescent="0.25"/>
  <cols>
    <col min="1" max="1" width="61.85546875" style="11" customWidth="1"/>
    <col min="2" max="2" width="40.85546875" style="11" customWidth="1"/>
    <col min="3" max="4" width="11.42578125" style="12"/>
    <col min="5" max="5" width="47" style="12" customWidth="1"/>
    <col min="6" max="6" width="15.5703125" customWidth="1"/>
  </cols>
  <sheetData>
    <row r="1" spans="1:6" x14ac:dyDescent="0.25">
      <c r="A1" s="13"/>
      <c r="B1" s="13"/>
    </row>
    <row r="2" spans="1:6" ht="51.75" customHeight="1" x14ac:dyDescent="0.25">
      <c r="A2" s="91" t="s">
        <v>8</v>
      </c>
      <c r="B2" s="92"/>
      <c r="C2" s="92"/>
      <c r="D2" s="92"/>
      <c r="E2" s="93"/>
    </row>
    <row r="3" spans="1:6" s="8" customFormat="1" ht="41.25" customHeight="1" x14ac:dyDescent="0.25">
      <c r="A3" s="97" t="s">
        <v>98</v>
      </c>
      <c r="B3" s="99" t="s">
        <v>104</v>
      </c>
      <c r="C3" s="101" t="s">
        <v>9</v>
      </c>
      <c r="D3" s="101"/>
      <c r="E3" s="102" t="s">
        <v>10</v>
      </c>
    </row>
    <row r="4" spans="1:6" s="8" customFormat="1" ht="41.25" customHeight="1" x14ac:dyDescent="0.25">
      <c r="A4" s="98"/>
      <c r="B4" s="100"/>
      <c r="C4" s="9" t="s">
        <v>11</v>
      </c>
      <c r="D4" s="10" t="s">
        <v>12</v>
      </c>
      <c r="E4" s="103"/>
    </row>
    <row r="5" spans="1:6" ht="41.25" customHeight="1" x14ac:dyDescent="0.25">
      <c r="A5" s="5" t="s">
        <v>63</v>
      </c>
      <c r="B5" s="5" t="s">
        <v>13</v>
      </c>
      <c r="C5" s="50" t="s">
        <v>134</v>
      </c>
      <c r="D5" s="14"/>
      <c r="E5" s="14" t="s">
        <v>135</v>
      </c>
    </row>
    <row r="6" spans="1:6" ht="245.1" customHeight="1" x14ac:dyDescent="0.25">
      <c r="A6" s="5" t="s">
        <v>80</v>
      </c>
      <c r="B6" s="5" t="s">
        <v>14</v>
      </c>
      <c r="C6" s="50" t="s">
        <v>134</v>
      </c>
      <c r="D6" s="14"/>
      <c r="E6" s="28" t="s">
        <v>208</v>
      </c>
      <c r="F6" s="74"/>
    </row>
    <row r="7" spans="1:6" ht="45.95" customHeight="1" x14ac:dyDescent="0.25">
      <c r="A7" s="5" t="s">
        <v>81</v>
      </c>
      <c r="B7" s="5" t="s">
        <v>61</v>
      </c>
      <c r="C7" s="50" t="s">
        <v>134</v>
      </c>
      <c r="D7" s="14"/>
      <c r="E7" s="14" t="s">
        <v>207</v>
      </c>
    </row>
    <row r="8" spans="1:6" ht="108.95" customHeight="1" x14ac:dyDescent="0.25">
      <c r="A8" s="14" t="s">
        <v>16</v>
      </c>
      <c r="B8" s="14" t="s">
        <v>15</v>
      </c>
      <c r="C8" s="50" t="s">
        <v>134</v>
      </c>
      <c r="D8" s="14"/>
      <c r="E8" s="28" t="s">
        <v>219</v>
      </c>
      <c r="F8" s="65"/>
    </row>
    <row r="9" spans="1:6" ht="87" customHeight="1" x14ac:dyDescent="0.25">
      <c r="A9" s="14" t="s">
        <v>17</v>
      </c>
      <c r="B9" s="14" t="s">
        <v>15</v>
      </c>
      <c r="C9" s="50" t="s">
        <v>134</v>
      </c>
      <c r="D9" s="14"/>
      <c r="E9" s="33" t="s">
        <v>218</v>
      </c>
      <c r="F9" s="65"/>
    </row>
    <row r="10" spans="1:6" ht="41.25" customHeight="1" x14ac:dyDescent="0.25">
      <c r="A10" s="14" t="s">
        <v>18</v>
      </c>
      <c r="B10" s="14" t="s">
        <v>15</v>
      </c>
      <c r="C10" s="50" t="s">
        <v>134</v>
      </c>
      <c r="D10" s="14"/>
      <c r="E10" s="14" t="s">
        <v>223</v>
      </c>
      <c r="F10" s="65"/>
    </row>
    <row r="11" spans="1:6" ht="41.25" customHeight="1" x14ac:dyDescent="0.25">
      <c r="A11" s="14" t="s">
        <v>19</v>
      </c>
      <c r="B11" s="14" t="s">
        <v>15</v>
      </c>
      <c r="C11" s="50" t="s">
        <v>134</v>
      </c>
      <c r="D11" s="14"/>
      <c r="E11" s="14" t="s">
        <v>220</v>
      </c>
      <c r="F11" s="65"/>
    </row>
    <row r="12" spans="1:6" ht="41.25" customHeight="1" x14ac:dyDescent="0.25">
      <c r="A12" s="15" t="s">
        <v>64</v>
      </c>
      <c r="B12" s="14" t="s">
        <v>23</v>
      </c>
      <c r="C12" s="50" t="s">
        <v>134</v>
      </c>
      <c r="D12" s="14"/>
      <c r="E12" s="14" t="s">
        <v>221</v>
      </c>
      <c r="F12" s="65"/>
    </row>
    <row r="13" spans="1:6" ht="41.25" customHeight="1" x14ac:dyDescent="0.25">
      <c r="A13" s="15" t="s">
        <v>65</v>
      </c>
      <c r="B13" s="14" t="s">
        <v>24</v>
      </c>
      <c r="C13" s="50" t="s">
        <v>134</v>
      </c>
      <c r="D13" s="14"/>
      <c r="E13" s="14" t="s">
        <v>222</v>
      </c>
      <c r="F13" s="65"/>
    </row>
    <row r="14" spans="1:6" ht="41.25" customHeight="1" x14ac:dyDescent="0.25">
      <c r="A14" s="15" t="s">
        <v>20</v>
      </c>
      <c r="B14" s="14" t="s">
        <v>24</v>
      </c>
      <c r="C14" s="50" t="s">
        <v>134</v>
      </c>
      <c r="D14" s="14"/>
      <c r="E14" s="42" t="s">
        <v>224</v>
      </c>
      <c r="F14" s="65"/>
    </row>
    <row r="15" spans="1:6" ht="41.25" customHeight="1" x14ac:dyDescent="0.25">
      <c r="A15" s="15" t="s">
        <v>21</v>
      </c>
      <c r="B15" s="14" t="s">
        <v>25</v>
      </c>
      <c r="C15" s="50" t="s">
        <v>134</v>
      </c>
      <c r="D15" s="14"/>
      <c r="E15" s="42" t="s">
        <v>225</v>
      </c>
      <c r="F15" s="65"/>
    </row>
    <row r="16" spans="1:6" ht="55.5" customHeight="1" x14ac:dyDescent="0.25">
      <c r="A16" s="15" t="s">
        <v>54</v>
      </c>
      <c r="B16" s="14" t="s">
        <v>27</v>
      </c>
      <c r="C16" s="50" t="s">
        <v>134</v>
      </c>
      <c r="D16" s="14"/>
      <c r="E16" s="14" t="s">
        <v>226</v>
      </c>
      <c r="F16" s="65"/>
    </row>
    <row r="17" spans="1:6" ht="41.25" customHeight="1" x14ac:dyDescent="0.25">
      <c r="A17" s="14" t="s">
        <v>22</v>
      </c>
      <c r="B17" s="14" t="s">
        <v>26</v>
      </c>
      <c r="C17" s="50" t="s">
        <v>134</v>
      </c>
      <c r="D17" s="14"/>
      <c r="E17" s="14" t="s">
        <v>227</v>
      </c>
      <c r="F17" s="65"/>
    </row>
    <row r="18" spans="1:6" ht="41.25" customHeight="1" x14ac:dyDescent="0.25">
      <c r="A18" s="94" t="s">
        <v>28</v>
      </c>
      <c r="B18" s="95"/>
      <c r="C18" s="95"/>
      <c r="D18" s="95"/>
      <c r="E18" s="96"/>
    </row>
    <row r="19" spans="1:6" ht="41.25" customHeight="1" x14ac:dyDescent="0.25">
      <c r="A19" s="86" t="s">
        <v>228</v>
      </c>
      <c r="B19" s="87"/>
      <c r="C19" s="87"/>
      <c r="D19" s="87"/>
      <c r="E19" s="88"/>
    </row>
    <row r="20" spans="1:6" ht="66" customHeight="1" x14ac:dyDescent="0.25">
      <c r="A20" s="86" t="s">
        <v>118</v>
      </c>
      <c r="B20" s="87"/>
      <c r="C20" s="87"/>
      <c r="D20" s="87"/>
      <c r="E20" s="88"/>
    </row>
    <row r="21" spans="1:6" ht="61.5" customHeight="1" x14ac:dyDescent="0.25">
      <c r="A21" s="86" t="s">
        <v>67</v>
      </c>
      <c r="B21" s="87"/>
      <c r="C21" s="87"/>
      <c r="D21" s="87"/>
      <c r="E21" s="88"/>
    </row>
    <row r="22" spans="1:6" ht="53.1" customHeight="1" x14ac:dyDescent="0.25">
      <c r="A22" s="86" t="s">
        <v>66</v>
      </c>
      <c r="B22" s="89"/>
      <c r="C22" s="89"/>
      <c r="D22" s="89"/>
      <c r="E22" s="90"/>
    </row>
  </sheetData>
  <mergeCells count="10">
    <mergeCell ref="A19:E19"/>
    <mergeCell ref="A20:E20"/>
    <mergeCell ref="A21:E21"/>
    <mergeCell ref="A22:E22"/>
    <mergeCell ref="A2:E2"/>
    <mergeCell ref="A18:E18"/>
    <mergeCell ref="A3:A4"/>
    <mergeCell ref="B3:B4"/>
    <mergeCell ref="C3:D3"/>
    <mergeCell ref="E3:E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zoomScaleNormal="100" workbookViewId="0">
      <selection activeCell="D32" sqref="D32"/>
    </sheetView>
  </sheetViews>
  <sheetFormatPr baseColWidth="10" defaultRowHeight="15" x14ac:dyDescent="0.25"/>
  <cols>
    <col min="1" max="1" width="54.42578125" customWidth="1"/>
    <col min="2" max="2" width="73.85546875" customWidth="1"/>
    <col min="3" max="3" width="16.42578125" customWidth="1"/>
    <col min="4" max="4" width="101.42578125" customWidth="1"/>
    <col min="5" max="5" width="50.85546875" customWidth="1"/>
    <col min="6" max="6" width="92.7109375" customWidth="1"/>
  </cols>
  <sheetData>
    <row r="1" spans="1:6" x14ac:dyDescent="0.25">
      <c r="A1" s="13"/>
      <c r="B1" s="13"/>
    </row>
    <row r="2" spans="1:6" ht="54" customHeight="1" x14ac:dyDescent="0.25">
      <c r="A2" s="91" t="s">
        <v>29</v>
      </c>
      <c r="B2" s="92"/>
      <c r="C2" s="92"/>
      <c r="D2" s="93"/>
    </row>
    <row r="3" spans="1:6" ht="16.5" customHeight="1" x14ac:dyDescent="0.25">
      <c r="A3" s="18"/>
      <c r="B3" s="34"/>
    </row>
    <row r="4" spans="1:6" ht="20.25" customHeight="1" x14ac:dyDescent="0.25">
      <c r="A4" s="16"/>
      <c r="B4" s="35"/>
      <c r="C4" s="29" t="s">
        <v>101</v>
      </c>
    </row>
    <row r="5" spans="1:6" ht="33" customHeight="1" x14ac:dyDescent="0.25">
      <c r="A5" s="16"/>
      <c r="B5" s="17"/>
      <c r="C5" s="30" t="s">
        <v>100</v>
      </c>
    </row>
    <row r="6" spans="1:6" ht="29.1" customHeight="1" x14ac:dyDescent="0.25">
      <c r="A6" s="19"/>
      <c r="B6" s="17"/>
      <c r="C6" s="31" t="s">
        <v>99</v>
      </c>
    </row>
    <row r="7" spans="1:6" s="12" customFormat="1" ht="57" customHeight="1" x14ac:dyDescent="0.25">
      <c r="A7" s="43" t="s">
        <v>113</v>
      </c>
      <c r="B7" s="43" t="s">
        <v>112</v>
      </c>
      <c r="C7" s="44" t="s">
        <v>83</v>
      </c>
      <c r="D7" s="44" t="s">
        <v>102</v>
      </c>
      <c r="E7" s="44" t="s">
        <v>82</v>
      </c>
      <c r="F7" s="78" t="s">
        <v>245</v>
      </c>
    </row>
    <row r="8" spans="1:6" s="12" customFormat="1" ht="39.75" customHeight="1" x14ac:dyDescent="0.25">
      <c r="A8" s="104" t="s">
        <v>106</v>
      </c>
      <c r="B8" s="105"/>
      <c r="C8" s="105"/>
      <c r="D8" s="106"/>
      <c r="E8" s="41"/>
      <c r="F8" s="41"/>
    </row>
    <row r="9" spans="1:6" s="12" customFormat="1" ht="111" customHeight="1" x14ac:dyDescent="0.25">
      <c r="A9" s="14" t="s">
        <v>84</v>
      </c>
      <c r="B9" s="14" t="s">
        <v>119</v>
      </c>
      <c r="C9" s="51">
        <v>2</v>
      </c>
      <c r="D9" s="14" t="s">
        <v>229</v>
      </c>
      <c r="E9" s="14"/>
    </row>
    <row r="10" spans="1:6" s="12" customFormat="1" ht="122.45" customHeight="1" x14ac:dyDescent="0.25">
      <c r="A10" s="14" t="s">
        <v>85</v>
      </c>
      <c r="B10" s="14" t="s">
        <v>94</v>
      </c>
      <c r="C10" s="51">
        <v>2</v>
      </c>
      <c r="D10" s="14" t="s">
        <v>209</v>
      </c>
      <c r="E10" s="14"/>
    </row>
    <row r="11" spans="1:6" s="12" customFormat="1" ht="109.5" customHeight="1" x14ac:dyDescent="0.25">
      <c r="A11" s="14" t="s">
        <v>69</v>
      </c>
      <c r="B11" s="14" t="s">
        <v>70</v>
      </c>
      <c r="C11" s="51">
        <v>2</v>
      </c>
      <c r="D11" s="33" t="s">
        <v>211</v>
      </c>
      <c r="E11" s="42"/>
    </row>
    <row r="12" spans="1:6" s="20" customFormat="1" ht="41.25" customHeight="1" x14ac:dyDescent="0.25">
      <c r="A12" s="104" t="s">
        <v>107</v>
      </c>
      <c r="B12" s="105"/>
      <c r="C12" s="105"/>
      <c r="D12" s="106"/>
      <c r="E12" s="80"/>
      <c r="F12" s="80"/>
    </row>
    <row r="13" spans="1:6" s="12" customFormat="1" ht="342" customHeight="1" x14ac:dyDescent="0.25">
      <c r="A13" s="12" t="s">
        <v>87</v>
      </c>
      <c r="B13" s="33" t="s">
        <v>95</v>
      </c>
      <c r="C13" s="51">
        <v>2</v>
      </c>
      <c r="D13" s="14" t="s">
        <v>230</v>
      </c>
      <c r="E13" s="81"/>
    </row>
    <row r="14" spans="1:6" s="12" customFormat="1" ht="133.5" customHeight="1" x14ac:dyDescent="0.25">
      <c r="A14" s="14" t="s">
        <v>78</v>
      </c>
      <c r="B14" s="38" t="s">
        <v>86</v>
      </c>
      <c r="C14" s="51">
        <v>2</v>
      </c>
      <c r="D14" s="14" t="s">
        <v>251</v>
      </c>
      <c r="E14" s="33"/>
    </row>
    <row r="15" spans="1:6" s="12" customFormat="1" ht="93" customHeight="1" x14ac:dyDescent="0.25">
      <c r="A15" s="14" t="s">
        <v>53</v>
      </c>
      <c r="B15" s="14" t="s">
        <v>114</v>
      </c>
      <c r="C15" s="51">
        <v>2</v>
      </c>
      <c r="D15" s="14" t="s">
        <v>147</v>
      </c>
      <c r="E15" s="14"/>
    </row>
    <row r="16" spans="1:6" s="12" customFormat="1" ht="113.1" customHeight="1" x14ac:dyDescent="0.25">
      <c r="A16" s="14" t="s">
        <v>52</v>
      </c>
      <c r="B16" s="28" t="s">
        <v>123</v>
      </c>
      <c r="C16" s="51">
        <v>2</v>
      </c>
      <c r="D16" s="33" t="s">
        <v>231</v>
      </c>
      <c r="E16" s="79" t="s">
        <v>243</v>
      </c>
      <c r="F16" s="12" t="s">
        <v>247</v>
      </c>
    </row>
    <row r="17" spans="1:6" s="12" customFormat="1" ht="264" customHeight="1" x14ac:dyDescent="0.25">
      <c r="A17" s="28" t="s">
        <v>71</v>
      </c>
      <c r="B17" s="28" t="s">
        <v>120</v>
      </c>
      <c r="C17" s="51">
        <v>2</v>
      </c>
      <c r="D17" s="14" t="s">
        <v>214</v>
      </c>
      <c r="E17" s="14"/>
      <c r="F17" s="14" t="s">
        <v>246</v>
      </c>
    </row>
    <row r="18" spans="1:6" s="12" customFormat="1" ht="203.25" customHeight="1" x14ac:dyDescent="0.25">
      <c r="A18" s="14" t="s">
        <v>88</v>
      </c>
      <c r="B18" s="33" t="s">
        <v>122</v>
      </c>
      <c r="C18" s="51">
        <v>2</v>
      </c>
      <c r="D18" s="14" t="s">
        <v>232</v>
      </c>
      <c r="E18" s="14"/>
    </row>
    <row r="19" spans="1:6" s="12" customFormat="1" ht="69.75" customHeight="1" x14ac:dyDescent="0.25">
      <c r="A19" s="14" t="s">
        <v>90</v>
      </c>
      <c r="B19" s="14" t="s">
        <v>96</v>
      </c>
      <c r="C19" s="52" t="s">
        <v>148</v>
      </c>
      <c r="D19" s="14"/>
      <c r="E19" s="42"/>
    </row>
    <row r="20" spans="1:6" s="12" customFormat="1" ht="46.5" customHeight="1" x14ac:dyDescent="0.25">
      <c r="A20" s="104" t="s">
        <v>108</v>
      </c>
      <c r="B20" s="105"/>
      <c r="C20" s="105"/>
      <c r="D20" s="106"/>
      <c r="E20" s="41"/>
      <c r="F20" s="41"/>
    </row>
    <row r="21" spans="1:6" s="12" customFormat="1" ht="167.25" customHeight="1" x14ac:dyDescent="0.25">
      <c r="A21" s="14" t="s">
        <v>51</v>
      </c>
      <c r="B21" s="33" t="s">
        <v>117</v>
      </c>
      <c r="C21" s="51">
        <v>2</v>
      </c>
      <c r="D21" s="14" t="s">
        <v>215</v>
      </c>
      <c r="E21" s="82"/>
    </row>
    <row r="22" spans="1:6" s="37" customFormat="1" ht="66" customHeight="1" x14ac:dyDescent="0.25">
      <c r="A22" s="33" t="s">
        <v>55</v>
      </c>
      <c r="B22" s="33" t="s">
        <v>76</v>
      </c>
      <c r="C22" s="51">
        <v>2</v>
      </c>
      <c r="D22" s="33" t="s">
        <v>233</v>
      </c>
      <c r="E22" s="33"/>
    </row>
    <row r="23" spans="1:6" s="12" customFormat="1" ht="63" customHeight="1" x14ac:dyDescent="0.25">
      <c r="A23" s="14" t="s">
        <v>91</v>
      </c>
      <c r="B23" s="14" t="s">
        <v>115</v>
      </c>
      <c r="C23" s="52" t="s">
        <v>148</v>
      </c>
      <c r="D23" s="14"/>
      <c r="E23" s="14"/>
    </row>
    <row r="24" spans="1:6" s="21" customFormat="1" ht="36.75" customHeight="1" x14ac:dyDescent="0.25">
      <c r="A24" s="104" t="s">
        <v>109</v>
      </c>
      <c r="B24" s="105"/>
      <c r="C24" s="105"/>
      <c r="D24" s="106"/>
      <c r="E24" s="40"/>
      <c r="F24" s="40"/>
    </row>
    <row r="25" spans="1:6" s="12" customFormat="1" ht="306" customHeight="1" x14ac:dyDescent="0.25">
      <c r="A25" s="14" t="s">
        <v>50</v>
      </c>
      <c r="B25" s="14" t="s">
        <v>125</v>
      </c>
      <c r="C25" s="51">
        <v>2</v>
      </c>
      <c r="D25" s="14" t="s">
        <v>235</v>
      </c>
      <c r="E25" s="14"/>
    </row>
    <row r="26" spans="1:6" s="12" customFormat="1" ht="172.5" customHeight="1" x14ac:dyDescent="0.25">
      <c r="A26" s="14" t="s">
        <v>49</v>
      </c>
      <c r="B26" s="33" t="s">
        <v>97</v>
      </c>
      <c r="C26" s="51">
        <v>2</v>
      </c>
      <c r="D26" s="5" t="s">
        <v>240</v>
      </c>
      <c r="E26" s="77"/>
    </row>
    <row r="27" spans="1:6" s="37" customFormat="1" ht="67.5" customHeight="1" x14ac:dyDescent="0.25">
      <c r="A27" s="33" t="s">
        <v>58</v>
      </c>
      <c r="B27" s="36" t="s">
        <v>74</v>
      </c>
      <c r="C27" s="51">
        <v>2</v>
      </c>
      <c r="D27" s="28" t="s">
        <v>234</v>
      </c>
      <c r="E27" s="33"/>
    </row>
    <row r="28" spans="1:6" s="12" customFormat="1" ht="200.1" customHeight="1" x14ac:dyDescent="0.25">
      <c r="A28" s="33" t="s">
        <v>75</v>
      </c>
      <c r="B28" s="45" t="s">
        <v>121</v>
      </c>
      <c r="C28" s="51">
        <v>2</v>
      </c>
      <c r="D28" s="14" t="s">
        <v>236</v>
      </c>
      <c r="E28" s="14"/>
    </row>
    <row r="29" spans="1:6" s="12" customFormat="1" ht="37.5" customHeight="1" x14ac:dyDescent="0.25">
      <c r="A29" s="104" t="s">
        <v>110</v>
      </c>
      <c r="B29" s="105"/>
      <c r="C29" s="105"/>
      <c r="D29" s="106"/>
      <c r="E29" s="41"/>
      <c r="F29" s="41"/>
    </row>
    <row r="30" spans="1:6" s="12" customFormat="1" ht="108" customHeight="1" x14ac:dyDescent="0.25">
      <c r="A30" s="14" t="s">
        <v>30</v>
      </c>
      <c r="B30" s="33" t="s">
        <v>73</v>
      </c>
      <c r="C30" s="51">
        <v>2</v>
      </c>
      <c r="D30" s="14" t="s">
        <v>237</v>
      </c>
      <c r="E30" s="14"/>
    </row>
    <row r="31" spans="1:6" s="12" customFormat="1" ht="101.45" customHeight="1" x14ac:dyDescent="0.25">
      <c r="A31" s="14" t="s">
        <v>56</v>
      </c>
      <c r="B31" s="14" t="s">
        <v>116</v>
      </c>
      <c r="C31" s="51">
        <v>2</v>
      </c>
      <c r="D31" s="73" t="s">
        <v>238</v>
      </c>
      <c r="E31" s="14"/>
    </row>
    <row r="32" spans="1:6" s="12" customFormat="1" ht="409.6" customHeight="1" x14ac:dyDescent="0.25">
      <c r="A32" s="14" t="s">
        <v>89</v>
      </c>
      <c r="B32" s="14" t="s">
        <v>149</v>
      </c>
      <c r="C32" s="51">
        <v>2</v>
      </c>
      <c r="D32" s="14" t="s">
        <v>239</v>
      </c>
      <c r="E32" s="77"/>
    </row>
    <row r="33" spans="1:5" s="12" customFormat="1" ht="73.349999999999994" customHeight="1" x14ac:dyDescent="0.25">
      <c r="A33" s="14" t="s">
        <v>92</v>
      </c>
      <c r="B33" s="14" t="s">
        <v>72</v>
      </c>
      <c r="C33" s="52" t="s">
        <v>148</v>
      </c>
      <c r="D33" s="14"/>
      <c r="E33" s="14"/>
    </row>
    <row r="34" spans="1:5" s="12" customFormat="1" ht="32.25" customHeight="1" x14ac:dyDescent="0.25">
      <c r="A34" s="104" t="s">
        <v>111</v>
      </c>
      <c r="B34" s="105"/>
      <c r="C34" s="105"/>
      <c r="D34" s="106"/>
      <c r="E34" s="41"/>
    </row>
    <row r="35" spans="1:5" s="12" customFormat="1" ht="47.1" customHeight="1" x14ac:dyDescent="0.25">
      <c r="A35" s="28" t="s">
        <v>93</v>
      </c>
      <c r="B35" s="14"/>
      <c r="C35" s="52" t="s">
        <v>148</v>
      </c>
      <c r="D35" s="14"/>
      <c r="E35" s="14"/>
    </row>
    <row r="36" spans="1:5" s="12" customFormat="1" ht="18" customHeight="1" x14ac:dyDescent="0.25">
      <c r="A36" s="39"/>
      <c r="B36" s="14"/>
      <c r="C36" s="14"/>
      <c r="D36" s="14"/>
      <c r="E36" s="42"/>
    </row>
    <row r="37" spans="1:5" s="12" customFormat="1" ht="33" customHeight="1" x14ac:dyDescent="0.25">
      <c r="A37" s="110" t="s">
        <v>31</v>
      </c>
      <c r="B37" s="111"/>
      <c r="C37" s="111"/>
      <c r="D37" s="111"/>
      <c r="E37" s="112"/>
    </row>
    <row r="38" spans="1:5" s="12" customFormat="1" ht="31.5" x14ac:dyDescent="0.25">
      <c r="A38" s="22" t="s">
        <v>242</v>
      </c>
      <c r="B38" s="26" t="s">
        <v>249</v>
      </c>
      <c r="C38" s="53" t="s">
        <v>248</v>
      </c>
      <c r="D38" s="116"/>
      <c r="E38" s="117"/>
    </row>
    <row r="39" spans="1:5" s="12" customFormat="1" ht="84" customHeight="1" x14ac:dyDescent="0.25">
      <c r="A39" s="121" t="s">
        <v>32</v>
      </c>
      <c r="B39" s="118" t="s">
        <v>250</v>
      </c>
      <c r="C39" s="119"/>
      <c r="D39" s="119"/>
      <c r="E39" s="120"/>
    </row>
    <row r="40" spans="1:5" s="12" customFormat="1" ht="82.5" customHeight="1" x14ac:dyDescent="0.25">
      <c r="A40" s="122"/>
      <c r="B40" s="118" t="s">
        <v>244</v>
      </c>
      <c r="C40" s="119"/>
      <c r="D40" s="119"/>
      <c r="E40" s="120"/>
    </row>
    <row r="41" spans="1:5" s="12" customFormat="1" ht="60.95" customHeight="1" x14ac:dyDescent="0.25">
      <c r="A41" s="123"/>
      <c r="B41" s="118" t="s">
        <v>210</v>
      </c>
      <c r="C41" s="119"/>
      <c r="D41" s="119"/>
      <c r="E41" s="120"/>
    </row>
    <row r="42" spans="1:5" s="12" customFormat="1" ht="34.5" customHeight="1" x14ac:dyDescent="0.25">
      <c r="A42" s="110" t="s">
        <v>33</v>
      </c>
      <c r="B42" s="111"/>
      <c r="C42" s="111"/>
      <c r="D42" s="111"/>
      <c r="E42" s="112"/>
    </row>
    <row r="43" spans="1:5" s="12" customFormat="1" ht="60.75" customHeight="1" x14ac:dyDescent="0.25">
      <c r="A43" s="22" t="s">
        <v>34</v>
      </c>
      <c r="B43" s="107" t="s">
        <v>105</v>
      </c>
      <c r="C43" s="108"/>
      <c r="D43" s="108"/>
      <c r="E43" s="109"/>
    </row>
    <row r="44" spans="1:5" s="12" customFormat="1" ht="114" customHeight="1" x14ac:dyDescent="0.25">
      <c r="A44" s="22" t="s">
        <v>35</v>
      </c>
      <c r="B44" s="107" t="s">
        <v>252</v>
      </c>
      <c r="C44" s="108"/>
      <c r="D44" s="108"/>
      <c r="E44" s="109"/>
    </row>
    <row r="45" spans="1:5" s="12" customFormat="1" ht="42.75" customHeight="1" x14ac:dyDescent="0.25">
      <c r="A45" s="32" t="s">
        <v>57</v>
      </c>
      <c r="B45" s="113" t="s">
        <v>68</v>
      </c>
      <c r="C45" s="114"/>
      <c r="D45" s="114"/>
      <c r="E45" s="115"/>
    </row>
    <row r="46" spans="1:5" s="12" customFormat="1" x14ac:dyDescent="0.25"/>
    <row r="47" spans="1:5" s="12" customFormat="1" x14ac:dyDescent="0.25"/>
    <row r="48" spans="1:5" s="12" customFormat="1" x14ac:dyDescent="0.25"/>
    <row r="49" s="12" customFormat="1" x14ac:dyDescent="0.25"/>
    <row r="50" s="12" customFormat="1" x14ac:dyDescent="0.25"/>
    <row r="51" s="12" customFormat="1" x14ac:dyDescent="0.25"/>
    <row r="52" s="12" customFormat="1" x14ac:dyDescent="0.25"/>
    <row r="53" s="12" customFormat="1" x14ac:dyDescent="0.25"/>
    <row r="54" s="12" customFormat="1" x14ac:dyDescent="0.25"/>
    <row r="55" s="12" customFormat="1" x14ac:dyDescent="0.25"/>
    <row r="56" s="12" customFormat="1" x14ac:dyDescent="0.25"/>
    <row r="57" s="12" customFormat="1" x14ac:dyDescent="0.25"/>
    <row r="58" s="12" customFormat="1" x14ac:dyDescent="0.25"/>
    <row r="59" s="12" customFormat="1" x14ac:dyDescent="0.25"/>
    <row r="60" s="12" customFormat="1" x14ac:dyDescent="0.25"/>
    <row r="61" s="12" customFormat="1" x14ac:dyDescent="0.25"/>
    <row r="62" s="12" customFormat="1" x14ac:dyDescent="0.25"/>
    <row r="63" s="12" customFormat="1" x14ac:dyDescent="0.25"/>
    <row r="64" s="12" customFormat="1" x14ac:dyDescent="0.25"/>
    <row r="65" s="12" customFormat="1" x14ac:dyDescent="0.25"/>
    <row r="66" s="12" customFormat="1" x14ac:dyDescent="0.25"/>
    <row r="67" s="12" customFormat="1" x14ac:dyDescent="0.25"/>
    <row r="68" s="12" customFormat="1" x14ac:dyDescent="0.25"/>
    <row r="69" s="12" customFormat="1" x14ac:dyDescent="0.25"/>
    <row r="70" s="12" customFormat="1" x14ac:dyDescent="0.25"/>
    <row r="71" s="12" customFormat="1" x14ac:dyDescent="0.25"/>
    <row r="72" s="12" customFormat="1" x14ac:dyDescent="0.25"/>
    <row r="73" s="11" customFormat="1" x14ac:dyDescent="0.25"/>
    <row r="74" s="11" customFormat="1" x14ac:dyDescent="0.25"/>
    <row r="75" s="11" customFormat="1" x14ac:dyDescent="0.25"/>
    <row r="76" s="11" customFormat="1" x14ac:dyDescent="0.25"/>
    <row r="77" s="11" customFormat="1" x14ac:dyDescent="0.25"/>
    <row r="78" s="11" customFormat="1" x14ac:dyDescent="0.25"/>
  </sheetData>
  <mergeCells count="17">
    <mergeCell ref="B44:E44"/>
    <mergeCell ref="B45:E45"/>
    <mergeCell ref="A42:E42"/>
    <mergeCell ref="D38:E38"/>
    <mergeCell ref="B39:E39"/>
    <mergeCell ref="A39:A41"/>
    <mergeCell ref="B40:E40"/>
    <mergeCell ref="B41:E41"/>
    <mergeCell ref="A2:D2"/>
    <mergeCell ref="A8:D8"/>
    <mergeCell ref="A12:D12"/>
    <mergeCell ref="B43:E43"/>
    <mergeCell ref="A37:E37"/>
    <mergeCell ref="A20:D20"/>
    <mergeCell ref="A24:D24"/>
    <mergeCell ref="A29:D29"/>
    <mergeCell ref="A34:D34"/>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tabSelected="1" topLeftCell="A14" workbookViewId="0">
      <selection activeCell="E18" sqref="E18"/>
    </sheetView>
  </sheetViews>
  <sheetFormatPr baseColWidth="10" defaultRowHeight="15" x14ac:dyDescent="0.25"/>
  <cols>
    <col min="1" max="1" width="38.5703125" style="11" customWidth="1"/>
    <col min="2" max="4" width="13.42578125" customWidth="1"/>
    <col min="5" max="5" width="18" customWidth="1"/>
    <col min="6" max="6" width="29" customWidth="1"/>
    <col min="7" max="7" width="33.5703125" customWidth="1"/>
    <col min="8" max="8" width="27.5703125" customWidth="1"/>
    <col min="9" max="9" width="27.85546875" customWidth="1"/>
    <col min="10" max="10" width="26" customWidth="1"/>
    <col min="11" max="11" width="24.42578125" customWidth="1"/>
    <col min="12" max="12" width="26.5703125" customWidth="1"/>
    <col min="13" max="13" width="42.28515625" customWidth="1"/>
  </cols>
  <sheetData>
    <row r="1" spans="1:13" ht="30.75" customHeight="1" x14ac:dyDescent="0.25"/>
    <row r="2" spans="1:13" ht="56.25" customHeight="1" x14ac:dyDescent="0.25">
      <c r="A2" s="24" t="s">
        <v>39</v>
      </c>
      <c r="B2" s="24" t="s">
        <v>216</v>
      </c>
      <c r="C2" s="24" t="s">
        <v>40</v>
      </c>
      <c r="D2" s="24" t="s">
        <v>41</v>
      </c>
      <c r="E2" s="24" t="s">
        <v>42</v>
      </c>
      <c r="F2" s="24" t="s">
        <v>48</v>
      </c>
      <c r="G2" s="25" t="s">
        <v>43</v>
      </c>
      <c r="H2" s="25" t="s">
        <v>44</v>
      </c>
      <c r="I2" s="25" t="s">
        <v>47</v>
      </c>
      <c r="J2" s="25" t="s">
        <v>45</v>
      </c>
      <c r="K2" s="25" t="s">
        <v>77</v>
      </c>
      <c r="L2" s="25" t="s">
        <v>46</v>
      </c>
      <c r="M2" s="25" t="s">
        <v>124</v>
      </c>
    </row>
    <row r="3" spans="1:13" ht="78.75" customHeight="1" x14ac:dyDescent="0.25">
      <c r="A3" s="66" t="s">
        <v>136</v>
      </c>
      <c r="B3" s="67">
        <v>592545</v>
      </c>
      <c r="C3" s="68"/>
      <c r="D3" s="69"/>
      <c r="E3" s="70">
        <v>0.3</v>
      </c>
      <c r="F3" s="71"/>
      <c r="G3" s="69"/>
      <c r="H3" s="69"/>
      <c r="I3" s="69"/>
      <c r="J3" s="69"/>
      <c r="K3" s="69"/>
      <c r="L3" s="72"/>
      <c r="M3" s="72"/>
    </row>
    <row r="4" spans="1:13" ht="255" x14ac:dyDescent="0.25">
      <c r="A4" s="54" t="s">
        <v>137</v>
      </c>
      <c r="B4" s="56">
        <v>330000</v>
      </c>
      <c r="C4" s="57"/>
      <c r="D4" s="55"/>
      <c r="E4" s="59">
        <v>0.17</v>
      </c>
      <c r="F4" s="62" t="s">
        <v>150</v>
      </c>
      <c r="G4" s="14" t="s">
        <v>151</v>
      </c>
      <c r="H4" s="5" t="s">
        <v>152</v>
      </c>
      <c r="I4" s="5" t="s">
        <v>153</v>
      </c>
      <c r="J4" s="5" t="s">
        <v>160</v>
      </c>
      <c r="K4" s="5" t="s">
        <v>159</v>
      </c>
      <c r="L4" s="14" t="s">
        <v>156</v>
      </c>
      <c r="M4" s="5" t="s">
        <v>253</v>
      </c>
    </row>
    <row r="5" spans="1:13" ht="135" x14ac:dyDescent="0.25">
      <c r="A5" s="54" t="s">
        <v>138</v>
      </c>
      <c r="B5" s="56">
        <v>262545</v>
      </c>
      <c r="C5" s="57"/>
      <c r="D5" s="55"/>
      <c r="E5" s="59">
        <v>0.13</v>
      </c>
      <c r="F5" s="63" t="s">
        <v>154</v>
      </c>
      <c r="G5" s="14" t="s">
        <v>157</v>
      </c>
      <c r="H5" s="5" t="s">
        <v>152</v>
      </c>
      <c r="I5" s="23" t="s">
        <v>158</v>
      </c>
      <c r="J5" s="5" t="s">
        <v>254</v>
      </c>
      <c r="K5" s="5" t="s">
        <v>161</v>
      </c>
      <c r="L5" s="14" t="s">
        <v>155</v>
      </c>
      <c r="M5" s="76"/>
    </row>
    <row r="6" spans="1:13" ht="47.25" x14ac:dyDescent="0.25">
      <c r="A6" s="66" t="s">
        <v>139</v>
      </c>
      <c r="B6" s="67">
        <v>330000</v>
      </c>
      <c r="C6" s="67">
        <v>172000</v>
      </c>
      <c r="D6" s="69"/>
      <c r="E6" s="70">
        <v>0.26</v>
      </c>
      <c r="F6" s="69"/>
      <c r="G6" s="69"/>
      <c r="H6" s="69"/>
      <c r="I6" s="69"/>
      <c r="J6" s="69"/>
      <c r="K6" s="69"/>
      <c r="L6" s="72"/>
      <c r="M6" s="72"/>
    </row>
    <row r="7" spans="1:13" ht="150" x14ac:dyDescent="0.25">
      <c r="A7" s="54" t="s">
        <v>140</v>
      </c>
      <c r="B7" s="58"/>
      <c r="C7" s="56">
        <v>172000</v>
      </c>
      <c r="D7" s="55"/>
      <c r="E7" s="60">
        <v>0.09</v>
      </c>
      <c r="F7" s="5" t="s">
        <v>162</v>
      </c>
      <c r="G7" s="5" t="s">
        <v>170</v>
      </c>
      <c r="H7" s="5" t="s">
        <v>169</v>
      </c>
      <c r="I7" s="23" t="s">
        <v>163</v>
      </c>
      <c r="J7" s="23" t="s">
        <v>164</v>
      </c>
      <c r="K7" s="5" t="s">
        <v>165</v>
      </c>
      <c r="L7" s="5" t="s">
        <v>166</v>
      </c>
      <c r="M7" s="76"/>
    </row>
    <row r="8" spans="1:13" ht="150" x14ac:dyDescent="0.25">
      <c r="A8" s="54" t="s">
        <v>141</v>
      </c>
      <c r="B8" s="56">
        <v>330000</v>
      </c>
      <c r="C8" s="57"/>
      <c r="D8" s="55"/>
      <c r="E8" s="60">
        <v>0.17</v>
      </c>
      <c r="F8" s="5" t="s">
        <v>167</v>
      </c>
      <c r="G8" s="23" t="s">
        <v>217</v>
      </c>
      <c r="H8" s="5" t="s">
        <v>168</v>
      </c>
      <c r="I8" s="64" t="s">
        <v>171</v>
      </c>
      <c r="J8" s="5" t="s">
        <v>172</v>
      </c>
      <c r="K8" s="5" t="s">
        <v>173</v>
      </c>
      <c r="L8" s="5" t="s">
        <v>174</v>
      </c>
      <c r="M8" s="75"/>
    </row>
    <row r="9" spans="1:13" ht="31.5" x14ac:dyDescent="0.25">
      <c r="A9" s="66" t="s">
        <v>142</v>
      </c>
      <c r="B9" s="67">
        <v>160000</v>
      </c>
      <c r="C9" s="67">
        <v>362000</v>
      </c>
      <c r="D9" s="69"/>
      <c r="E9" s="70">
        <v>0.27</v>
      </c>
      <c r="F9" s="69"/>
      <c r="G9" s="69"/>
      <c r="H9" s="69"/>
      <c r="I9" s="69"/>
      <c r="J9" s="69"/>
      <c r="K9" s="69"/>
      <c r="L9" s="72"/>
      <c r="M9" s="72"/>
    </row>
    <row r="10" spans="1:13" ht="90" x14ac:dyDescent="0.25">
      <c r="A10" s="54" t="s">
        <v>143</v>
      </c>
      <c r="B10" s="56">
        <v>160000</v>
      </c>
      <c r="C10" s="56"/>
      <c r="D10" s="55"/>
      <c r="E10" s="59">
        <v>0.08</v>
      </c>
      <c r="F10" s="5" t="s">
        <v>175</v>
      </c>
      <c r="G10" s="5" t="s">
        <v>176</v>
      </c>
      <c r="H10" s="23" t="s">
        <v>177</v>
      </c>
      <c r="I10" s="5" t="s">
        <v>178</v>
      </c>
      <c r="J10" s="5" t="s">
        <v>255</v>
      </c>
      <c r="K10" s="5" t="s">
        <v>179</v>
      </c>
      <c r="L10" s="5" t="s">
        <v>180</v>
      </c>
      <c r="M10" s="47"/>
    </row>
    <row r="11" spans="1:13" ht="195" x14ac:dyDescent="0.25">
      <c r="A11" s="54" t="s">
        <v>144</v>
      </c>
      <c r="B11" s="56"/>
      <c r="C11" s="56">
        <v>190000</v>
      </c>
      <c r="D11" s="55"/>
      <c r="E11" s="59">
        <v>0.1</v>
      </c>
      <c r="F11" s="5" t="s">
        <v>181</v>
      </c>
      <c r="G11" s="5" t="s">
        <v>186</v>
      </c>
      <c r="H11" s="5" t="s">
        <v>168</v>
      </c>
      <c r="I11" s="5" t="s">
        <v>182</v>
      </c>
      <c r="J11" s="5" t="s">
        <v>256</v>
      </c>
      <c r="K11" s="5" t="s">
        <v>183</v>
      </c>
      <c r="L11" s="5" t="s">
        <v>184</v>
      </c>
      <c r="M11" s="47"/>
    </row>
    <row r="12" spans="1:13" ht="270" x14ac:dyDescent="0.25">
      <c r="A12" s="54" t="s">
        <v>145</v>
      </c>
      <c r="B12" s="56"/>
      <c r="C12" s="56">
        <v>172000</v>
      </c>
      <c r="D12" s="55"/>
      <c r="E12" s="59">
        <v>0.09</v>
      </c>
      <c r="F12" s="5" t="s">
        <v>185</v>
      </c>
      <c r="G12" s="5" t="s">
        <v>187</v>
      </c>
      <c r="H12" s="5" t="s">
        <v>188</v>
      </c>
      <c r="I12" s="5" t="s">
        <v>189</v>
      </c>
      <c r="J12" s="5" t="s">
        <v>190</v>
      </c>
      <c r="K12" s="5" t="s">
        <v>191</v>
      </c>
      <c r="L12" s="5" t="s">
        <v>192</v>
      </c>
      <c r="M12" s="83"/>
    </row>
    <row r="13" spans="1:13" ht="150" x14ac:dyDescent="0.25">
      <c r="A13" s="54" t="s">
        <v>198</v>
      </c>
      <c r="B13" s="56"/>
      <c r="C13" s="56">
        <v>15000</v>
      </c>
      <c r="D13" s="55"/>
      <c r="E13" s="61">
        <v>0.01</v>
      </c>
      <c r="F13" s="63" t="s">
        <v>193</v>
      </c>
      <c r="G13" s="5" t="s">
        <v>194</v>
      </c>
      <c r="H13" s="5" t="s">
        <v>195</v>
      </c>
      <c r="I13" s="5" t="s">
        <v>196</v>
      </c>
      <c r="J13" s="5" t="s">
        <v>197</v>
      </c>
      <c r="K13" s="5" t="s">
        <v>199</v>
      </c>
      <c r="L13" s="5" t="s">
        <v>200</v>
      </c>
      <c r="M13" s="47"/>
    </row>
    <row r="14" spans="1:13" ht="105" x14ac:dyDescent="0.25">
      <c r="A14" s="54" t="s">
        <v>146</v>
      </c>
      <c r="B14" s="56"/>
      <c r="C14" s="56">
        <v>315733</v>
      </c>
      <c r="D14" s="55"/>
      <c r="E14" s="61">
        <v>0.16</v>
      </c>
      <c r="F14" s="5" t="s">
        <v>201</v>
      </c>
      <c r="G14" s="5" t="s">
        <v>202</v>
      </c>
      <c r="H14" s="5" t="s">
        <v>203</v>
      </c>
      <c r="I14" s="5" t="s">
        <v>204</v>
      </c>
      <c r="J14" s="5" t="s">
        <v>148</v>
      </c>
      <c r="K14" s="5" t="s">
        <v>205</v>
      </c>
      <c r="L14" s="5" t="s">
        <v>206</v>
      </c>
      <c r="M14" s="27"/>
    </row>
    <row r="15" spans="1:13" x14ac:dyDescent="0.25">
      <c r="B15" s="124">
        <f>B3+B9+B6</f>
        <v>1082545</v>
      </c>
      <c r="C15" s="124">
        <f>C6+C9+C13+C14</f>
        <v>864733</v>
      </c>
    </row>
    <row r="16" spans="1:13" x14ac:dyDescent="0.25">
      <c r="B16" s="125">
        <f>B15+C15</f>
        <v>1947278</v>
      </c>
      <c r="C16" s="125"/>
    </row>
  </sheetData>
  <mergeCells count="1">
    <mergeCell ref="B16:C1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Véronique AUDHUY</cp:lastModifiedBy>
  <cp:lastPrinted>2022-06-22T07:40:23Z</cp:lastPrinted>
  <dcterms:created xsi:type="dcterms:W3CDTF">2021-12-29T14:10:37Z</dcterms:created>
  <dcterms:modified xsi:type="dcterms:W3CDTF">2022-10-19T08:31:30Z</dcterms:modified>
</cp:coreProperties>
</file>