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8800" windowHeight="12030" activeTab="3"/>
  </bookViews>
  <sheets>
    <sheet name="Données générales" sheetId="1" r:id="rId1"/>
    <sheet name="Grille recevabilité" sheetId="2" r:id="rId2"/>
    <sheet name="Grille sélection" sheetId="3" r:id="rId3"/>
    <sheet name="Plan d'actions"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7" i="4" l="1"/>
  <c r="D23" i="4" l="1"/>
  <c r="D19" i="4"/>
  <c r="D13" i="4"/>
  <c r="D7" i="4"/>
  <c r="D2" i="4"/>
  <c r="B26" i="4"/>
  <c r="C26" i="4"/>
  <c r="E26" i="4" l="1"/>
  <c r="E21" i="4" s="1"/>
  <c r="E17" i="4" l="1"/>
  <c r="E20" i="4"/>
  <c r="E19" i="4"/>
  <c r="E24" i="4"/>
  <c r="E13" i="4"/>
  <c r="E16" i="4"/>
  <c r="E15" i="4"/>
  <c r="E14" i="4"/>
  <c r="E8" i="4"/>
  <c r="E7" i="4"/>
  <c r="E11" i="4"/>
  <c r="E10" i="4"/>
  <c r="E5" i="4"/>
  <c r="E3" i="4"/>
  <c r="E2" i="4"/>
  <c r="E4" i="4"/>
</calcChain>
</file>

<file path=xl/sharedStrings.xml><?xml version="1.0" encoding="utf-8"?>
<sst xmlns="http://schemas.openxmlformats.org/spreadsheetml/2006/main" count="313" uniqueCount="260">
  <si>
    <t xml:space="preserve">DONNEES GENERALES </t>
  </si>
  <si>
    <t xml:space="preserve">Nom du territoire candidat </t>
  </si>
  <si>
    <t xml:space="preserve">Nombre d'habitants (pop INSEE 2017)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</si>
  <si>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</si>
  <si>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</si>
  <si>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</si>
  <si>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</si>
  <si>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</si>
  <si>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</si>
  <si>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</si>
  <si>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</si>
  <si>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</si>
  <si>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</si>
  <si>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</si>
  <si>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</si>
  <si>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</si>
  <si>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</si>
  <si>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</si>
  <si>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</si>
  <si>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</si>
  <si>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</si>
  <si>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</si>
  <si>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</si>
  <si>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</si>
  <si>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</si>
  <si>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</si>
  <si>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</si>
  <si>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</si>
  <si>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</si>
  <si>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</si>
  <si>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</si>
  <si>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 xml:space="preserve">Implication des acteurs lors de la phase de d'élaboration de la candidature </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</si>
  <si>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</si>
  <si>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</si>
  <si>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</si>
  <si>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</si>
  <si>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</si>
  <si>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</si>
  <si>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</si>
  <si>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</si>
  <si>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</si>
  <si>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Fiche-action : Animation/gestion</t>
  </si>
  <si>
    <t xml:space="preserve">LEADER </t>
  </si>
  <si>
    <t xml:space="preserve">% de la maquette par objectif prioritaire et fiche action </t>
  </si>
  <si>
    <t>Types d'actions soutenues</t>
  </si>
  <si>
    <t xml:space="preserve">Benéficiaires portentiels </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</si>
  <si>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</si>
  <si>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</si>
  <si>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</si>
  <si>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</si>
  <si>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</si>
  <si>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</si>
  <si>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</si>
  <si>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</si>
  <si>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</si>
  <si>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</si>
  <si>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</si>
  <si>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</si>
  <si>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</si>
  <si>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</si>
  <si>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</si>
  <si>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t>
    </r>
    <r>
      <rPr>
        <b/>
        <sz val="11"/>
        <color theme="1"/>
        <rFont val="Symbol"/>
        <family val="1"/>
        <charset val="2"/>
      </rPr>
      <t xml:space="preserve"> </t>
    </r>
    <r>
      <rPr>
        <b/>
        <sz val="11"/>
        <color theme="1"/>
        <rFont val="Calibri"/>
        <family val="2"/>
        <scheme val="minor"/>
      </rPr>
      <t xml:space="preserve">Candidature recevable (l'ensemble des éléments est fourni par le candidat)/Date recevabilité : </t>
    </r>
  </si>
  <si>
    <r>
      <t xml:space="preserve">Structure juridique porteuse </t>
    </r>
    <r>
      <rPr>
        <sz val="11"/>
        <color theme="1"/>
        <rFont val="Calibri"/>
        <family val="2"/>
        <scheme val="minor"/>
      </rPr>
      <t>du GAL</t>
    </r>
  </si>
  <si>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</si>
  <si>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</si>
  <si>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</si>
  <si>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</si>
  <si>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</si>
  <si>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t></t>
    </r>
    <r>
      <rPr>
        <b/>
        <sz val="11"/>
        <color theme="1"/>
        <rFont val="Symbol"/>
        <family val="1"/>
        <charset val="2"/>
      </rPr>
      <t xml:space="preserve"> </t>
    </r>
    <r>
      <rPr>
        <b/>
        <sz val="11"/>
        <color theme="1"/>
        <rFont val="Calibri"/>
        <family val="2"/>
        <scheme val="minor"/>
      </rPr>
      <t>Candidature non recevable 
Elements justifiant de la non recevabiité : 
Date d'envoi courrier de non-recevabilité :</t>
    </r>
  </si>
  <si>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</si>
  <si>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</si>
  <si>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</si>
  <si>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</si>
  <si>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</si>
  <si>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</si>
  <si>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</si>
  <si>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</si>
  <si>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</si>
  <si>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</si>
  <si>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</si>
  <si>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</si>
  <si>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</si>
  <si>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</si>
  <si>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</si>
  <si>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</si>
  <si>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</si>
  <si>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</si>
  <si>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</si>
  <si>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</si>
  <si>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</si>
  <si>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</si>
  <si>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</si>
  <si>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</si>
  <si>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</si>
  <si>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</si>
  <si>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</si>
  <si>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</si>
  <si>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</si>
  <si>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</si>
  <si>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</si>
  <si>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</si>
  <si>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</si>
  <si>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</si>
  <si>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</si>
  <si>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</si>
  <si>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</si>
  <si>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</si>
  <si>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</si>
  <si>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</si>
  <si>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</si>
  <si>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</si>
  <si>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</si>
  <si>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</si>
  <si>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</si>
  <si>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</si>
  <si>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</si>
  <si>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</si>
  <si>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</si>
  <si>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</si>
  <si>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</si>
  <si>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</si>
  <si>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</si>
  <si>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t>Lien vers carte interactive des territoires: https://cartographie.nouvelle-aquitaine.fr/adws/app/561e1917-c6ea-11e8-8a6e-79bdd7fe5201/index.html</t>
  </si>
  <si>
    <t>FEDER OS 5</t>
  </si>
  <si>
    <t>Sud Vienne</t>
  </si>
  <si>
    <t>Jean-Olivier GEOFFROY, Président de la CDC du Civraisien en Poitou
Vincent BEGUIER, Président du GAL et VP CDC Civraisien en Poitou</t>
  </si>
  <si>
    <t>Jimmy SCHLEGEL, Chef de Projet coordination des Fonds Européens
Territoire Sud Vienne, CDC Civraisien en Poitou
Portable : 06 71 28 64 57 / Fixe : 05 86 42 00 18 / E-mail : leader@civraisienpoitou.fr</t>
  </si>
  <si>
    <r>
      <rPr>
        <sz val="11"/>
        <color theme="1"/>
        <rFont val="Symbol"/>
        <family val="1"/>
        <charset val="2"/>
      </rPr>
      <t></t>
    </r>
    <r>
      <rPr>
        <sz val="11"/>
        <color theme="1"/>
        <rFont val="Calibri"/>
        <family val="2"/>
        <scheme val="minor"/>
      </rPr>
      <t xml:space="preserve"> Oui </t>
    </r>
    <r>
      <rPr>
        <sz val="11"/>
        <color theme="1"/>
        <rFont val="Wingdings 2"/>
        <family val="1"/>
        <charset val="2"/>
      </rPr>
      <t>S</t>
    </r>
    <r>
      <rPr>
        <sz val="11"/>
        <color theme="1"/>
        <rFont val="Symbol"/>
        <family val="1"/>
        <charset val="2"/>
      </rPr>
      <t xml:space="preserve"> </t>
    </r>
    <r>
      <rPr>
        <sz val="11"/>
        <color theme="1"/>
        <rFont val="Calibri"/>
        <family val="2"/>
        <scheme val="minor"/>
      </rPr>
      <t xml:space="preserve">Non 
Si oui : périmètre concerné et territoire chef de file le cas échéant </t>
    </r>
  </si>
  <si>
    <r>
      <t xml:space="preserve">□ Oui   </t>
    </r>
    <r>
      <rPr>
        <sz val="11"/>
        <color theme="1"/>
        <rFont val="Wingdings 2"/>
        <family val="1"/>
        <charset val="2"/>
      </rPr>
      <t>S</t>
    </r>
    <r>
      <rPr>
        <sz val="11"/>
        <color theme="1"/>
        <rFont val="Calibri"/>
        <family val="2"/>
        <scheme val="minor"/>
      </rPr>
      <t xml:space="preserve"> Non </t>
    </r>
  </si>
  <si>
    <r>
      <rPr>
        <sz val="11"/>
        <color theme="1"/>
        <rFont val="Wingdings 2"/>
        <family val="1"/>
        <charset val="2"/>
      </rPr>
      <t>S</t>
    </r>
    <r>
      <rPr>
        <sz val="11"/>
        <color theme="1"/>
        <rFont val="Calibri"/>
        <family val="2"/>
        <scheme val="minor"/>
      </rPr>
      <t xml:space="preserve"> Oui  (transmis par mail le 14/06/2022)  □ Non </t>
    </r>
  </si>
  <si>
    <t>66 892 habitants (donnée du GAL)</t>
  </si>
  <si>
    <t>Le diagnostic a permis de préciser les forces et faiblesses du territoire et ainsi de faire émerger les besoins et enjeux du Sud Vienne.</t>
  </si>
  <si>
    <t>Toutes les fiches action ont des liens avec de 1 à 5 ambitions de la feuille de route régionale Neo Terra.</t>
  </si>
  <si>
    <t>Objectif prioritaire 1 : Renforcer le dynamisme et l'attractivité des centres-villes et centres-bourgs</t>
  </si>
  <si>
    <t>Fiche-action 1.1 : Soutenir le vivre ensemble, en développant services, espaces de vie, lieux de rencontres et d'échanges dans les centres-villes et les centres-bourgs.</t>
  </si>
  <si>
    <t>Fiche-action 1.2 : Renforcer l'offre commerciale dans les centres-villes et les centres-bourgs.</t>
  </si>
  <si>
    <t>Fiche-action 1.3 : Mieux habiter au centre villes et centre bourgs.</t>
  </si>
  <si>
    <t>Objectif prioritaire 2 : Mieux accompagner les transitions environnementales</t>
  </si>
  <si>
    <t>Fiche-action 2.1 : Production de ressources locales et durables</t>
  </si>
  <si>
    <t>Fiche action 2.2 : Sensibiliser, protéger et gérer les ressources du territoire</t>
  </si>
  <si>
    <t>Fiche action 2.3 : Développement des mobilités à moindre impact</t>
  </si>
  <si>
    <t>Objectif prioritaire 3 : Accompagner les transitions économiques vers des modèles plus durables</t>
  </si>
  <si>
    <t>Fiche-action 3.2 : Accompagnement de l'entreprise vers des pratiques plus durables</t>
  </si>
  <si>
    <t>Fiche-action 3.1 : Soutien à la mise en réseau et accompagnement des initiatives collectives vers des modèles économiques plus durables</t>
  </si>
  <si>
    <t>Fiche-action 3.3 : Soutien à la mise en réseau des acteurs et valorisation de l'offre touristique</t>
  </si>
  <si>
    <t>Fiche-action 3.4 : Commercialisation et Montée en gamme de l'offre touristique</t>
  </si>
  <si>
    <t>Fiche-action 4.1 : Coopération Mobilité</t>
  </si>
  <si>
    <t>Fiche-action 4.2 : Coopération Tourisme</t>
  </si>
  <si>
    <t>Fiche(s)-action(s) : Coopération</t>
  </si>
  <si>
    <t>TOTAL</t>
  </si>
  <si>
    <t>TOTAL AXE</t>
  </si>
  <si>
    <t>Public et privé à l’exception des SISA et des particuliers</t>
  </si>
  <si>
    <t>NR</t>
  </si>
  <si>
    <t>Les lignes de partage seront précisées, une fois que le corpus réglementaire aura été adopté, pour le conventionnement en octobre 2022.</t>
  </si>
  <si>
    <t>Ambition 1 : Engagement citoyen
Ambition 5 : Urbanisme durable</t>
  </si>
  <si>
    <t>* Etudes, ingénierie
* Gros oeuvre et second oeuvre
* Equipements : numérique, bornes de retrait, développement application
* Actions de communication
* Création, réhabilitation, équipement de mutualisation d’équipements de lieux « hybrides »</t>
  </si>
  <si>
    <t>Région, Communauté de communes, Communes,
Département</t>
  </si>
  <si>
    <t>Ambition 3 : Transition des entreprises</t>
  </si>
  <si>
    <t>* Rénovation de l’habitat : financer, en particulier les démarches innovantes permettant de promouvoir les nouvelles façons d’habiter : espaces partagés, gestion des espaces extérieurs privatifs (collectifs ou non) en centralité, équipements innovants ajoutés aux logements, multigénérationnel, mixité sociale, investissement sur des équipements publics
* Ingénierie au service de collectivités (définition de stratégies de centralités)</t>
  </si>
  <si>
    <t>Collectivités, établissements publics, associations</t>
  </si>
  <si>
    <t>Ambition 5 : Urbanisme durable
Ambition 6 : Nouveau mix énergétique</t>
  </si>
  <si>
    <t>* Investissement dans des équipements permettant ou optimisant l’utilisation de ressources locales pour la production d’énergie.
* Actions de sensibilisation et de communication autour d’opérations exemplaires
* Développement d’outils d’aide à la décision
* Etudes techniques, ingénierie
* Travaux sur des bâtiments publics
* Travaux d’aménagement et de construction</t>
  </si>
  <si>
    <t>Public, Privé</t>
  </si>
  <si>
    <t>Ambition 1 L’engagement citoyen
Ambition 3 La transition des entreprises
Ambition 6 Un nouveau mix énergétique
Ambition 7 Objectif « zéro déchet »
Ambition 10 La préservation des terres agricoles et forestières</t>
  </si>
  <si>
    <t>* Outils de promotion, de communication, d’indication
* Animation / ingénierie
* Etudes
* Travaux: renaturation, aménagement, plantation</t>
  </si>
  <si>
    <t>Public,
Privé (agriculteurs, entreprises, associations,...)</t>
  </si>
  <si>
    <t>Région Nouvelle Aquitaine, CA,..</t>
  </si>
  <si>
    <t>Ambition 1 L’engagement citoyen
Ambition 2 La transition écologique
Ambition 8 La préservation de la biodiversité
Ambition 9 La préservation de la ressource en eau
Ambition 10 La préservation des terres agricoles et forestières</t>
  </si>
  <si>
    <t>* Soutien au développement des circulations douces par le renforcement des infrastructures
* Aménagement de pôles d’échange multimodaux
* Actions de communication autour des mobilités à moindre impact carbone
* Accompagnement à la mise en place opérationnelle de solutions de mobilité à moindre impact carbone</t>
  </si>
  <si>
    <t>Public
Privé (association, groupements d’entreprises sur ZAE)</t>
  </si>
  <si>
    <t>Ambition 4 Les mobilités propres</t>
  </si>
  <si>
    <t>* Communication, évènements
* Ingénierie de formation, d’animation et de mise en réseau
* Équipements mutualisés (distributeurs, coworking)</t>
  </si>
  <si>
    <t>Ambition 1 L’engagement citoyen
Ambition 3 La transition des entreprises</t>
  </si>
  <si>
    <t>* Ingénierie (interne ou externe), études pour le compte d’entreprises
* Aides à l’investissement
* Actions de communication
* Exclusion : remplacement de matériel à l’identique ou quasi à l’identique (sans modification notable des process)</t>
  </si>
  <si>
    <t>Ambition 3 La transition des entreprises</t>
  </si>
  <si>
    <t>* Etudes
* Petit matériel, mobilier et aménagement
* Ingénierie
* Animation (Eductour, afterwork, sensibilisation, conférence)
* Communication (création de supports…)
* Mobilité de groupes
* Dépenses liées à l’action
* Outils numériques, matériel de e-learning
* Signalétique
* Prestations externes ou internes (études, animation, formations)
* Aménagement et valorisation des sentiers de randonnées
* Frais de personnel en lien avec le développement touristique du territoire
* Bonus : les projets qui remplissent au moins une des conditions suivantes seront privilégiés (plafond de subvention plus élevé) à inscription dans les centres-villes ou centres-bourgs / réhabilitation d’un bâtiment remarquable du patrimoine local / exemplarité environnementale dans la construction et les équipements.</t>
  </si>
  <si>
    <t>Région, Communauté de Communes, ADEME,…</t>
  </si>
  <si>
    <t>Ambition 1 L’engagement citoyen
Ambition 3 La transition des entreprises
Ambition 8 La préservation de la biodiversité</t>
  </si>
  <si>
    <t>* Travaux de gros oeuvre et second oeuvre
* Achat de matériels, mobiliers
* Ingénierie, Études
* Signalétiques, Frais de Communication
* Outils numériques</t>
  </si>
  <si>
    <t>Région, DRAC, DREAL</t>
  </si>
  <si>
    <t>* Travaux de gros oeuvre et second oeuvre
* Achat de matériels
* Ingénierie, Études
* Signalétiques, Frais de Communication
* Outils numériques</t>
  </si>
  <si>
    <t>* Renforcer et créer des dynamiques pour le développement touristique du territoire
* Mobiliser les acteurs du tourisme autour d’actions communes
* Mutualiser les moyens d’accompagner les initiatives locales en matière de tourisme
* Identification des partenaires : recensement de l’offre et de la demande
* Échanges d'expériences entre territoires et entre professionnels
* Création d’un réseau, mise en place d’expérimentations
* Etudier la mise en place de projets collectifs associant les acteurs du territoire.
* Proposition de formations auprès des acteurs de la coopération
* Participation à des manifestations existantes pour communiquer et sensibiliser au développement touristique du territoire
* Création et diffusion de supports de communication communs.
Le projet de coopération pourra mener à réaliser un diagnostic global, des échanges de pratiques et une mise en réseau.</t>
  </si>
  <si>
    <t>Région Nouvelle-Aquitaine, Département de la Vienne, Communautés de Communes, Communes, Chambres consulaires</t>
  </si>
  <si>
    <t xml:space="preserve">Fiche-action 5.1 : </t>
  </si>
  <si>
    <t>La mise en oeuvre des Stratégies Locales de Développement (SLD) requiert des travaux d’ingénierie, d’animation et de gestion qui doivent être soutenus.
Cette mesure doit soutenir et renforcer les capacités d’ingénierie territoriale des GAL (frais de fonctionnement, d’animation et de gestion) dans les territoires pour :
• Faciliter la mise en oeuvre des SLD en complémentarité avec les différentes politiques publiques et en faveur du développement rural
• Favoriser l’émergence et la réalisation de projets, par l’accompagnement méthodologique des acteurs du territoire
• Permettre le suivi et l’évaluation de la stratégie visée,
• Communiquer et promouvoir sur le territoire la stratégie locale de développement
* Renforcer la capacité des acteurs locaux à élaborer et mettre en oeuvre des opérations :
- Communiquer sur les objectifs et les actions soutenues dans le cadre du volet territorial Interfonds
* Animer le territoire pour développer la stratégie Interfonds en cohérence avec les autres stratégies territoriales,
* Accompagner les porteurs de projet à monter leur dossier et à faire leur demande de subvention,
* Former les personnes participant à l’élaboration et à la mise en oeuvre de la stratégie locale de développement,
* Préparer et animer les comités de programmation
* Accompagner le porteur de projet depuis le montage jusqu’au paiement, voire lors des contrôles sur place,
* Assurer la gestion financière et administrative du programme Interfonds
* Mener des actions de suivi et d’évaluation de la mise en oeuvre de la SLD et des opérations qui en découlent,
* Participer et contribuer aux réunions du réseau rural et toutes autres réunions en liens avec les programmes européens
* Participer aux actions de suivi et d’accompagnement des GAL menées par l’autorité de gestion,
* Assurer une veille technique et réglementaire sur les fonds européens et sur les possibilités de financements publics en lien avec la SLD.</t>
  </si>
  <si>
    <t>* Dépenses de rémunération de l’équipe d’animation et de gestion : salaires (traçage nécessaire du temps consacré à l’opération pour les temps partiellement dédiés à l’opération), charges sociales afférentes, frais de déplacement, frais de restauration, frais d’hébergement, indemnités des stagiaires,
* Frais de formation : coût de la formation par un organisme agréé, frais de déplacement, frais de restauration et d’hébergement,
* Dépenses de communication : conception, édition, impression et diffusion d’outils et de supports, achats de données et hébergement de site internet,
* Dépenses d’information en lien avec le programme : frais d’organisation de séances d’information et de formation, honoraires, location de salle et de matériel,
* Achat de matériel et d’équipements exclusivement utilisés pour cette opération
* Dépenses d’études, de diagnostic ou d’évaluation en lien avec le programme sur le territoire,
* Cotisations à des structures favorisant la mise en réseau des structures porteuses du GAL,
* Coûts indirects liés à l’opération sur la base d’un taux forfaitaire de 15% des frais de personnel directs éligibles
Coûts liés au suivi et à l’évaluation de la SLD</t>
  </si>
  <si>
    <t>Public</t>
  </si>
  <si>
    <t>Région Nouvelle-Aquitaine, Communautés de Communes</t>
  </si>
  <si>
    <t>Ambition 1 L’engagement citoyen
Ambition 11 La Région , une administration exemplaire</t>
  </si>
  <si>
    <t>* Soutien à l’installation ou au maintien de commerces en cohérence avec les besoins de la population ou des touristes, notamment au regard de l’équipement commercial déjà existant.
* Soutien aux initiatives liées aux nouvelles modalités du commerce :
• expérimentations liés à l’accès aux commerces (mobilité, « amener vers », …)
• développement des tiers-lieux commerciaux
• développement du commerce en circuits courts et de la vente de produits locaux,
• développement des conciergeries
• développement des points de collectes à bonification si mutualisation
• développement de la livraison à bonification si mutualisation
* Appui à la mise en réseau des acteurs économiques et aide à l’animation du commerce dans les centres-villes/bourgs</t>
  </si>
  <si>
    <t>* Mise en place et animation d’un réseau des acteurs du tourisme vert
* Aide à l’émergence de projets d’hébergement, de restauration et d’animation le long des circuits touristiques balisés en itinérance douce : information des porteurs de projet potentiels, études de marché, étude de faisabilité, accompagnement au montage de projet
* Contribuer à la professionnalisation et la montée en compétences des acteurs du tourisme (exemple : plan de professionnalisation visant à améliorer la connaissance de l‘offre de la destination touristique)
* Au-delà des grands sites, mieux faire connaître l’ensemble de l’offre du territoire en matière de tourisme vert et soutenir les démarches collectives. Ces actions doivent viser notamment à :
•diversifier l’offre touristique en valorisant/commercialisant les productions, producteurs/artisans et savoir-faire locaux
•accompagner des acteurs touristiques autour d’une thématique commune (exemple : eau, préservation des espèces, activités sportives et de plein air…) pour développer une offre intégrée sur une thématique
•créer des programmes d’animation touristique, concevoir des circuits/séjours d’itinérance
•Sensibilisation des publics et Valorisation du patrimoine bâti, du patrimoine naturel / environnemental, du patrimoine historique, du patrimoine immatériel … et des acteurs du tourisme qui les font vivre.</t>
  </si>
  <si>
    <t>* Soutien à des opérations permettant de renforcer l’offre en hébergements de groupes, à partir de 10 lits permettant l’accueil de groupes type scolaires, périscolaires, randonneurs, réunions familiales ou amicales, participants à des évènements d’importance, etc.
Conditions : accessibilité, niveau de prestation de qualité sans viser un niveau très haut de gamme financièrement discriminant.
* Soutien à la mise sur le marché d’hébergements touristiques insolites
Conditions : hébergements écoresponsables, habitat réversible (pas d’artificialisation des sols)
* Commercialisation de l’offre touristique (activités, séjours, produits locaux, ...)
* Mise en oeuvre d’expérimentations culturelles et patrimoniales (ex: visite théâtralisée, circuit de visite numérique, jeux vidéo touristique, escape game, chasse aux trésors …)</t>
  </si>
  <si>
    <t>Soutien à la mise en place d’actions visant à maintenir et développer des services à la population dans les centres-villes et centres-bourgs. Parmi ces actions, sont notamment considérées comme primordiales :
• celles visant à maintenir une offre de santé suffisante, des équipements de santé de qualité et visant à prévenir la perte d’autonomie (lien avec la Silver Economy)
• celles permettant de rendre la culture accessible à tous en, accueillant l’ensemble des publics
• celles favorisant le sport et la santé pour tous
• celles liées à l’accès aux droits
• celles favorisant le lien social</t>
  </si>
  <si>
    <t>NR
cf. page 76 de la candidature</t>
  </si>
  <si>
    <t>NC</t>
  </si>
  <si>
    <t>Non concerné</t>
  </si>
  <si>
    <t>La fiche action "animation/Gestion" représente 17,57 % de la maquette globale.</t>
  </si>
  <si>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t>
    </r>
    <r>
      <rPr>
        <sz val="8"/>
        <rFont val="Calibri"/>
        <family val="2"/>
        <scheme val="minor"/>
      </rPr>
      <t>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</si>
  <si>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Typologie des acteurs locaux mobilisés : élus locaux, EPIC, Collectivités territoriales, Associations, Chambres consulaires, Syndicats, Entreprises, acteurs touristiques, Agriculteurs,...
Acteurs locaux mobilisés : participation à des enquêtes, entretiens semi-directifs, réunions d'évaluation, ateliers de concertation, Commissions, Co Prog,...</t>
  </si>
  <si>
    <t xml:space="preserve"> - Acteurs au sein du GAL
- Les animateurs GAL participeront à un maximum d'évenements se rapportant au développement du territoire (intra territoriaux ou extra territoriaux) pour faire connaitre la stratégie.</t>
  </si>
  <si>
    <r>
      <t xml:space="preserve">Comment le GAL permet aux acteurs d'élaborer et de mener des opérations ? 
</t>
    </r>
    <r>
      <rPr>
        <sz val="8"/>
        <rFont val="Calibri"/>
        <family val="2"/>
        <scheme val="minor"/>
      </rPr>
      <t xml:space="preserve">Comment les différents acteurs de l'EBD vont être mobilisés ? </t>
    </r>
    <r>
      <rPr>
        <sz val="11"/>
        <rFont val="Calibri"/>
        <family val="2"/>
        <scheme val="minor"/>
      </rPr>
      <t xml:space="preserve">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r>
  </si>
  <si>
    <t>positive</t>
  </si>
  <si>
    <t>Communauté de Communes du Civraisien en Poitou</t>
  </si>
  <si>
    <t>Points faibles : Fonctionnement des Comités de Programmation / Plan d'Action à préciser (lignes de partage, cofinanceurs et indicateurs de résultat)</t>
  </si>
  <si>
    <t>Points forts : stratégie du volet territorial / maquette financière</t>
  </si>
  <si>
    <t xml:space="preserve">
Vigilance sur certaines actions par rapport aux lignes de partage : cf. Tableau Plan d'Actions</t>
  </si>
  <si>
    <t>Les GAL du Civraisien en Poitou et le GAL du Sud Est-Vienne ont fusionné pour cette nouvelle programmation</t>
  </si>
  <si>
    <r>
      <t xml:space="preserve">Stratégies territoriales infra régionales, régionales (SRDEII, SRADDET) et locales telles que celles portées, le cas échéant, par les Départements, l’Etat, les Parcs Naturels Régionaux, les programmes interrégionaux…
</t>
    </r>
    <r>
      <rPr>
        <sz val="11"/>
        <rFont val="Calibri"/>
        <family val="2"/>
      </rPr>
      <t xml:space="preserve">Modalités d'appropriation  de ces stratégies par le territoire et retour des partenaires associés (Région, Département) lors des Comités de sélection </t>
    </r>
  </si>
  <si>
    <r>
      <rPr>
        <b/>
        <i/>
        <sz val="11"/>
        <color theme="1"/>
        <rFont val="Calibri"/>
        <family val="2"/>
        <scheme val="minor"/>
      </rPr>
      <t xml:space="preserve">Composition du comité de programmation du GAL : </t>
    </r>
    <r>
      <rPr>
        <sz val="11"/>
        <color theme="1"/>
        <rFont val="Calibri"/>
        <family val="2"/>
        <scheme val="minor"/>
      </rPr>
      <t xml:space="preserve">
* 2 Collèges : 1 Public (9 membres) + 1 Privé (12 membres)
* Le groupe privé présente une pluralité d’acteurs représentant des intérêts diversifiés.
 * Origine géographique des membres diversifiée afin d’avoir une représentativité du territoire Sud Vienne.
* Membre du Département prévu et Elu Région invité
</t>
    </r>
    <r>
      <rPr>
        <b/>
        <i/>
        <sz val="11"/>
        <color theme="1"/>
        <rFont val="Calibri"/>
        <family val="2"/>
        <scheme val="minor"/>
      </rPr>
      <t>Groupes d'intérets :</t>
    </r>
    <r>
      <rPr>
        <sz val="11"/>
        <color theme="1"/>
        <rFont val="Calibri"/>
        <family val="2"/>
        <scheme val="minor"/>
      </rPr>
      <t xml:space="preserve">
* Déséquilibre entre le nombre de membres publics et privés afin d’éviter qu’il y ait une prise de contrôle potentielle de la part d’un groupe. 
</t>
    </r>
    <r>
      <rPr>
        <b/>
        <sz val="11"/>
        <color theme="1"/>
        <rFont val="Calibri"/>
        <family val="2"/>
        <scheme val="minor"/>
      </rPr>
      <t>Pa</t>
    </r>
    <r>
      <rPr>
        <b/>
        <i/>
        <sz val="11"/>
        <color theme="1"/>
        <rFont val="Calibri"/>
        <family val="2"/>
        <scheme val="minor"/>
      </rPr>
      <t>rticipation publique/privée aux décisions :</t>
    </r>
    <r>
      <rPr>
        <sz val="11"/>
        <color theme="1"/>
        <rFont val="Calibri"/>
        <family val="2"/>
        <scheme val="minor"/>
      </rPr>
      <t xml:space="preserve">
La composition du GAL semble garantir une participation min du privé
</t>
    </r>
    <r>
      <rPr>
        <b/>
        <i/>
        <sz val="11"/>
        <color theme="1"/>
        <rFont val="Calibri"/>
        <family val="2"/>
        <scheme val="minor"/>
      </rPr>
      <t>Conflits d'intérets :</t>
    </r>
    <r>
      <rPr>
        <sz val="11"/>
        <color theme="1"/>
        <rFont val="Calibri"/>
        <family val="2"/>
        <scheme val="minor"/>
      </rPr>
      <t xml:space="preserve">
Si membre du GAL est également porteur de projet, celui-ci ne pourra pas participer au vote concernant son projet et devra quitter la salle. Ces conflits d’intérêts seront également précisés lors de chaque décision dans le compte-rendu de la réunion ou de la consultation écrite de l’instance de décision. A noter : il est conseillé de demander lors de l’émargement que chaque membre présent de l’instance de décision renseigne s’il est en conflit d’intérêts avec un des projets présentés en séance.</t>
    </r>
  </si>
  <si>
    <t>Pour répondre aux enjeux définis par l'AFOM, le GAL a identifié 2 thématiques prioritaires qui ont été déclinées en 3 objectifs prioritaires.
2 thématiques prioritaires :  L'attractivité des centralités et La transition écologique.
3 objectifs prioritaires :
- Axe 1 : Renforcer le dynamisme et l'attractivité des centres-villes et centre-bourgs
- Axe 2 : Accompagner les transitions environnementales
- Axe 3 : Accompagner les transitions économiques vers des modèles plus durables</t>
  </si>
  <si>
    <t>Les modalités de communication envisagées sont variées et utilisent différents vecteurs (numériques, rencontres, radio,…).
L'accompagnement de proximité en amont et en aval du Co Prog au plus près des porteurs de projet est un point essentiel de l'accompagnement du GAL.
L'emergence des projets est basée sur la diffusion de la stratégie au plus grand nombre et l'accessibilité des animateurs pour accompagner les porteurs éventuels.
Lors de Co Prog et plus en amont avec les animateurs, des préconisations d'amélioration du projet et de réorientation du projet pourront être mises en place.</t>
  </si>
  <si>
    <t>Les modalités de suivi et indicateurs décrits par le GAL permettent de suivre la stratégie.</t>
  </si>
  <si>
    <t>Public, Privé, Collectivités, FAE, UCIAL (Union des Commerçants, Industriels et Artisans), CESV,
chambres consulaires, associations d’entreprises</t>
  </si>
  <si>
    <t>* Travaux d’aménagement de voirie / sentier
* Signalétique
* Equipements de stationnement vélo, de consignes automatiques
* Actions de communication, outils de promotions
* Ingénierie : prestations et études internes et externes
* Achat de véhicules partagés et mutualisés
* Investissements numériques
* Aide à la formation (par exemple sur l’usage de véhicules « propres » ou sur la réparation)</t>
  </si>
  <si>
    <t>Renforcer et créer des dynamiques en terme de mobilité territoriale,
* Animation du contrat opérationnel de mobilité,
* Développer une culture de la mobilité douce,
* Mutualiser les moyens d’accompagner les initiatives locales en matière de mobilité
* Identification des partenaires : recensement de l’offre et de la demande
* Échanges d'expériences entre territoires et entre professionnels
* Création d’un réseau, mise en place d’expérimentations
* Etudier la mise en place de projets collectifs associant les acteurs du territoire.
* Proposition de formations auprès des acteurs de la coopération
* Participation à des manifestations existantes pour communiquer et sensibiliser
* Création et diffusion de supports de communication communs.
Le projet de coopération pourra être amener à réaliser un diagnostic global, des échanges de pratiques et une mise en réseau.</t>
  </si>
  <si>
    <t xml:space="preserve">La structure proposée qui est la Communauté de Commune Civaisien en Poitou et son organisation convient au portage du programme dans la durée.
Manque les statuts </t>
  </si>
  <si>
    <t>Zone géographique et population concernée par la stratégie présentée dans le diagnostic
Pas de commune de plus de 25 000 habitants</t>
  </si>
  <si>
    <r>
      <t xml:space="preserve">
La Stratégie du GAL fait écho à celle du SCoT.
Le GAL fait référence au SRADETT, SDTAN, PCAET ou au PAT et au Parc Régional de la Brenne dans son diagnostic.
</t>
    </r>
    <r>
      <rPr>
        <sz val="11"/>
        <rFont val="Calibri"/>
        <family val="2"/>
        <scheme val="minor"/>
      </rPr>
      <t>Il est précisé (p 8), dans l'étape 2 de détermination des enjeux, que la réflexion s'est construite autour d'un diagnostic partagé, de la réalisation d'une grille AFOM et des priorités des partenaires institutionnels (Région, Etat, Europe)</t>
    </r>
  </si>
  <si>
    <t>Les enjeux "urbains" et ruraux sont bien identifiés dans le diagnostic.
Le Sud Vienne est un territoire rural : pas de commune de plus de 6 000 habitants. Tout le territoire est donc potentiellement concerné par le Leader</t>
  </si>
  <si>
    <t>Le GAL réitère sa volonté de développer " l'innovation, l'accessibilité, le travail en réseau et la coopération" de façon transversale sur les actions.
2 fiches actions (1 Leader et 1 FEDER) concernent la coopération et envisagent plutôt des échanges interterritoriaux sur les thématiques de la mobilité et du tourisme.</t>
  </si>
  <si>
    <t>Les lignes de partage n'ont pas été renseignées.
Pour les fiches action 3.1, 3.2,3.3, les bénéficiaires ne sont pas renseignés
Les indicateurs ne sont pas complétés dans la fiche action mais renseignés page 76 de la candidature. Toutefois ils restent généraux.
Vigilance sur certaines actions par rapport aux lignes de partage : cf. Tableau Plan d'Actions</t>
  </si>
  <si>
    <r>
      <t xml:space="preserve">Le GAL passera progressivement de 1,5 à 3,05 ETP pour l'animation, la coordination et la gestion de l'ingenierie.
Les animateurs participeront à un maximum d'évenements se rapportant au développement du territoire (intra territoriaux ou extra territoriaux) pour faire connaitre les FESI et rencontrer des partenaires éventuels.
Les membres du GALs sont des vecteurs de communication.
Les moyens mobilisés semblent suffisants avec les objectifs. 
</t>
    </r>
    <r>
      <rPr>
        <b/>
        <u/>
        <sz val="11"/>
        <color theme="1"/>
        <rFont val="Calibri"/>
        <family val="2"/>
        <scheme val="minor"/>
      </rPr>
      <t>Alerte :</t>
    </r>
    <r>
      <rPr>
        <sz val="11"/>
        <color theme="1"/>
        <rFont val="Calibri"/>
        <family val="2"/>
        <scheme val="minor"/>
      </rPr>
      <t xml:space="preserve"> Toutefois, selon l'organisation qui se mettra en place pour le programme 21-27, la répartition entre animation et gestion sera peut-être a adapter (potentiellement la partie gestion pourrait diminuer si les porteurs déposent leurs demandes d'aide directement dans MDNA).</t>
    </r>
  </si>
  <si>
    <t>Statuts de la CCCP à fournir</t>
  </si>
  <si>
    <t>1- LE GAL pourrait il préciser comment les habitants du territoires seront associés (commmunication, réunion d'information) ?</t>
  </si>
  <si>
    <r>
      <t>1 - Le GAL devra préci</t>
    </r>
    <r>
      <rPr>
        <sz val="11"/>
        <rFont val="Calibri"/>
        <family val="2"/>
        <scheme val="minor"/>
      </rPr>
      <t>ser les modalités de renouvellement des membres du GAL</t>
    </r>
    <r>
      <rPr>
        <sz val="11"/>
        <color theme="1"/>
        <rFont val="Calibri"/>
        <family val="2"/>
        <scheme val="minor"/>
      </rPr>
      <t xml:space="preserve">
2 - Au délà de la composition initiale du GAL, il faudrait détailler les </t>
    </r>
    <r>
      <rPr>
        <sz val="11"/>
        <rFont val="Calibri"/>
        <family val="2"/>
        <scheme val="minor"/>
      </rPr>
      <t>pratiques mises en place lors des Co Prog :
- Quorum
- Garantie pour que la prise de décision n'appartienne pas à aucun groupe d'intéret en particulier
- Participation min du privé.</t>
    </r>
    <r>
      <rPr>
        <sz val="11"/>
        <color rgb="FFFF0000"/>
        <rFont val="Calibri"/>
        <family val="2"/>
        <scheme val="minor"/>
      </rPr>
      <t xml:space="preserve">
</t>
    </r>
    <r>
      <rPr>
        <sz val="11"/>
        <rFont val="Calibri"/>
        <family val="2"/>
        <scheme val="minor"/>
      </rPr>
      <t>En effet, lors d'un Co Prog, le nombre de person</t>
    </r>
    <r>
      <rPr>
        <sz val="11"/>
        <color theme="1"/>
        <rFont val="Calibri"/>
        <family val="2"/>
        <scheme val="minor"/>
      </rPr>
      <t>nes présentes peut modifier l'équilibre public/privé, les votants peuvent être différents des présents (personnes exclues du vote pour cause de conflits d'intéret).</t>
    </r>
  </si>
  <si>
    <t>La volonté du GAL est de renforcer le dynamisme et l'attractivité des centres villes/bourgs. Les enjeux "urbains" et ruraux sont bien identifiés dans le diagnostic même s'ils sont intrinsèquement liés du fait du caractère rural du territoire. 
Le Sud Vienne est un territoire rural : pas de commune de plus de 6 000 habitants. Tout le territoire est donc potentiellement concerné par le Leader puisque le territoire du GAL Sud Vienne est un territoire que l’on peut qualifier d’exclusivement rural</t>
  </si>
  <si>
    <r>
      <rPr>
        <b/>
        <sz val="11"/>
        <color theme="1"/>
        <rFont val="Calibri"/>
        <family val="2"/>
        <scheme val="minor"/>
      </rPr>
      <t>Le GAL pourrait il fournir des précisions sur les lignes de partage ?</t>
    </r>
    <r>
      <rPr>
        <sz val="11"/>
        <color theme="1"/>
        <rFont val="Calibri"/>
        <family val="2"/>
        <scheme val="minor"/>
      </rPr>
      <t xml:space="preserve">
Le GAL pourrait il développer les indicateurs (notamment de résultat) pour chaque fiche action ?
Le GAL pourrait il éventuellement identifier les cofinanceurs pour toutes les fiches actions ?</t>
    </r>
  </si>
  <si>
    <t>EVALUATION GLOBALE</t>
  </si>
  <si>
    <t>Retour Information complémentaire du territoire</t>
  </si>
  <si>
    <t xml:space="preserve">En 2021, Eurostat indique que le département de la Vienne est à prédominance rurale, classée en NUTS 3 malgré la présence de la communauté urbaine de Poitiers.
Etant donné que le « seuil » a été défini dans l’AAC pour le rural à 25 000 habitants, nous avons fait le choix de ne pas aller plus loin que cette définition. 
De ce fait, nous considérons que l’intégralité du Sud Vienne est une zone rurale et il n’est pas nécessaire de prendre de dispositions particulières en Sud Vienne pour marquer le fléchage du LEADER sur le rural.
Toutes les communes seront donc éligibles au FEADER sur le territoire du GAL SUD VIENNE
</t>
  </si>
  <si>
    <t xml:space="preserve">L’innovation dans la stratégie du GAL Sud Vienne repose sur cette même définition communautaire. Cependant, elle est également comme l'indique l’OCDE, considérée comme telle : elle est “l’ensemble des démarches scientifiques, technologiques, organisationnelles, financières et commerciales qui aboutissent, ou sont censées aboutir, à la réalisation de produits ou procédés technologiquement nouveaux ou améliorés”. 
L’innovation au sein du GAL Sud Vienne se veut multisectorielle, coopérative et adaptée au milieu rural. Il s’agit de répondre aux besoins du territoire, de proposer des expérimentations qui devront constituer un véritable effet levier.
Les trois grands enjeux sur lesquels se base la stratégie peuvent rencontrer l’innovation sous toutes ses formes, touchant à des thématiques qui lui sont intrinsèquement liées comme la transition ou la revitalisation. Mais le lien avec l’innovation peut parfois être plus subtil, touchant à des notions d’économie ou de revitalisation des centralités, notamment en aidant des projets qui réinventent le système. C’est pourquoi nous retrouverons le critère de l’innovation tel que défini ci–dessus dans les critères de sélection des projets du GAL SUD VIENNE. Notre stratégie a pour vocation le progrès, l’amélioration. Le territoire doit conserver ses atouts mais également se renouveler. 
</t>
  </si>
  <si>
    <t>le plan d'actions a été mis à jour avec les informations complémentaires reçues le 26/08/2022</t>
  </si>
  <si>
    <t xml:space="preserve">Nous allons mettre en place une stratégie d’implication des acteurs locaux basée sur deux credo :
 - d’une part, montrer des résultats de l’utilisation des fonds européens pour permettre une meilleure compréhension par les habitants et une plus grande légitimité
- d’autre part, sensibiliser et convaincre en appuyant sur les bienfaits des aides financières, les possibilités pour les projets tout en ne minimisant pas les potentiels problèmes rencontrés tels que la longueur de la procédure ou l’instabilité dans la trésorerie que peuvent représenter les dépenses liées aux investissements.
Associer les habitants du territoire est essentiel à la bonne marche du programme pour nous permettre de répondre à deux objectifs affichés : faire connaître le programme et rapprocher le citoyen de l’Europe.
Nous souhaitons notamment : 
-   Établir des rencontres annuelles avec une présentation du programme, de   l’impact sur le territoire et de témoignages des porteurs de projets ;
- Communiquer tout au long du programme, notamment grâce aux outils disponibles sur le territoire (journaux, radios, réseaux sociaux…) ;
- Mettre à disposition les fiches actions sur les sites internet des Communautés de Communes et dans les mairies pour augmenter la visibilité ;
- Réaliser des visites de projets réalisés ou en cours pour les habitants du territoire.
</t>
  </si>
  <si>
    <t>En ce qui concerne le fonctionnement du comité de programmation du GAL, et pour préciser les règles de fonctionnement, nous avons envisager de créer deux collèges, un public (9 titulaires/ 9 suppléants) et un privé (12 titulaires / 12 suppléants) volontairement disproportionnés.
Les structures devront choisir des représentants hommes et femmes pour avoir un GAL avec une parité respectée. L’idéal serait d’avoir la parité au niveau des titulaires et des suppléants.  
Un taux de présence minimum de 50% sera à respecter lors de chaque Comité de programmation pour pouvoir atteindre le premier quorum.
Afin de garantir que la prise de décision (au moment du vote) n'appartienne à aucun groupe d'intérêt en particulier, un second quorum pour s’assurer de la supériorité du collège privé. En effet, cela aura pour effet de s’assurer que les membres du collège public ne puissent s’emparer des prises de décisions. Les membres du collège privé représentant des intérêts multiples et variés, cela aura pour conséquence qu’aucun groupe n’ait le contrôle des décisions prises en comité de programmation.
Le renouvellement s’est effectué et s’effectuera par la suite également au niveau des typologies des structures avec la recherche de nouveaux acteurs dans des domaines variés (environnement, tourisme, etc), liés à la stratégie et permettant une approche multisectorielle des projets. Le fait que le territoire du GAL soit formé à partir de deux anciens GAL permet également de renouveler les membres puisqu’il s’agit d’un territoire neuf, avec des acteurs locaux ayant un impact sur l’ensemble du Sud Vienne.
Par ailleurs, lors de chaque comité de programmation, les membres en conflits d’intérêts sont précisés sur le support de présentation et sont appelés à sortir de la salle en amont du vote. Il sera demandé pour chaque projet que les membres en conflit s’identifient auprès des techniciens dès lors qu’ils recevront l’ordre du jour, en amont du comité.</t>
  </si>
  <si>
    <t xml:space="preserve">L’OS 5 du FEDER vise à soutenir l’équipement et le développement de services à destinations des habitants : accès aux services, accompagnement des dynamiques d’innovation.
Lignes de partages avec l’OS 1.2 pour les actions faisant référence aux « smart territoires » et 2.1 pour les actions de rénovation énergétique , qui seront prioritairement fléchés sur ces dispositifs.
</t>
  </si>
  <si>
    <t xml:space="preserve">Lignes de partages avec l’OS 1.3 : croissance et compétitivité des PME, 
Les projets éligibles à l’ACP  seront en priorité fléchés sur ce dispositif
</t>
  </si>
  <si>
    <t>Lignes de partages avec l’OS 1.2 pour les actions faisant référence aux « smart territoires » et 2.1 pour les actions de rénovation énergétique , qui seront prioritairement fléchés sur ces dispositifs.</t>
  </si>
  <si>
    <t>Lignes de partages avec les fiches 73.01 et 73.07 du PSN sur l’hydraulique (https://agriculture.gouv.fr/telecharger/128846) + pâturage, N2000 du PSR.</t>
  </si>
  <si>
    <t xml:space="preserve">Lignes de partages avec les fiches 73.01 et 73.07 du PSN sur l’hydraulique (https://agriculture.gouv.fr/telecharger/128846) + pâturage, Mesure 73.04 préservation et restauration du patrimoine naturel et forestier dont les sites N2000 du PSR.
Axe 2 du FEDER (OS 2.4,2.5 et 2.7)
</t>
  </si>
  <si>
    <t>Axe 3 FEDER</t>
  </si>
  <si>
    <t xml:space="preserve">Lignes de partage avec les mesures Alimentation Durable, le PCAE, PME, PVE, MAEC du PSN pour les projets agricoles
OS 2.6 FEDER transition économie circulaire 
</t>
  </si>
  <si>
    <t xml:space="preserve">Lignes de partages avec l’OS 1.3 : croissance et compétitivité des PME
Les projets privés éligibles seront en priorité fléchés sur l’ACP
</t>
  </si>
  <si>
    <t>Les projets de mobilité douce seront en priorité traités par la fiche 2.3</t>
  </si>
  <si>
    <t>Les programmes de coopération Interreg</t>
  </si>
  <si>
    <t>demande à préciser comment le SRDEII a été pris en compte</t>
  </si>
  <si>
    <t xml:space="preserve">Concernant le SRDEII, il a bien été pris en compte dans la stratégie Sud Vienne, nous avons participé à plusieurs étapes de la concertation de ce dernier. 
Nous définirons les lignes d'articulation et de partage en lien avec celui -ci notamment sur les fiches actions 1.1,1.2,3.1 et 3.2 au moment du conventionnement si les textes le permettent.
</t>
  </si>
  <si>
    <r>
      <rPr>
        <b/>
        <sz val="11"/>
        <color theme="1"/>
        <rFont val="Webdings"/>
        <family val="1"/>
        <charset val="2"/>
      </rPr>
      <t>1</t>
    </r>
    <r>
      <rPr>
        <b/>
        <sz val="11"/>
        <color theme="1"/>
        <rFont val="Symbol"/>
        <family val="1"/>
        <charset val="2"/>
      </rPr>
      <t xml:space="preserve"> </t>
    </r>
    <r>
      <rPr>
        <b/>
        <sz val="11"/>
        <color theme="1"/>
        <rFont val="Calibri"/>
        <family val="2"/>
        <scheme val="minor"/>
      </rPr>
      <t>Candidature incomplète : 
Pièces manquantes/Elements non recevables : 
 Une délibération du Conseil communautaire de la Communauté de communes Civraisien en Poitou qui approuve la stratégie de l’appel à candidature ou un courrier d'engagement dans l'attente de la délibération (date butoir au 30/09/2022).
 Les statuts de la structure porteuse de la candidature
Date de demande des compléments d'information et délai de réponse : 11/07/2022 AVANT LE 29/08/2022</t>
    </r>
  </si>
  <si>
    <t>Les statuts de la structure porteuse du GAL doivent être fournis en annexe --&gt; fournis le 26/08/2022</t>
  </si>
  <si>
    <r>
      <rPr>
        <sz val="8"/>
        <color theme="1"/>
        <rFont val="Calibri"/>
        <family val="2"/>
        <scheme val="minor"/>
      </rPr>
      <t>Délibération(s) fournie(s) ou courrier(s) d'engagement avec date prévisionnelle de délibération indiquée (à fournir à l'autorité de gestion le 30/09/2022 au plus tard).</t>
    </r>
    <r>
      <rPr>
        <sz val="11"/>
        <color theme="1"/>
        <rFont val="Calibri"/>
        <family val="2"/>
        <scheme val="minor"/>
      </rPr>
      <t xml:space="preserve">
</t>
    </r>
    <r>
      <rPr>
        <b/>
        <i/>
        <sz val="10"/>
        <color theme="1"/>
        <rFont val="Calibri"/>
        <family val="2"/>
        <scheme val="minor"/>
      </rPr>
      <t xml:space="preserve">- Délibération du 09/05/2022 de la CCCP : </t>
    </r>
    <r>
      <rPr>
        <sz val="10"/>
        <color theme="1"/>
        <rFont val="Calibri"/>
        <family val="2"/>
        <scheme val="minor"/>
      </rPr>
      <t xml:space="preserve">
*approuvant le principe d'un depot de candidature Inter-fonds à l'échelle des 2 Com Com
* autorisant la CCCP à élaborer l'appel à candidature et à déposer le dossier de candidature
*approuvant le principe d'un depot de candidature Inter-fonds à l'échelle des 2 anciens GALs
* autorisant le Président de la CCCP à déposer le dossier de candidature et à se porter structure porteuse du programme 21-27 pr le SV.
</t>
    </r>
    <r>
      <rPr>
        <b/>
        <i/>
        <sz val="10"/>
        <color theme="1"/>
        <rFont val="Calibri"/>
        <family val="2"/>
        <scheme val="minor"/>
      </rPr>
      <t>- Delibération du 12/05/2022 de la CCVG</t>
    </r>
    <r>
      <rPr>
        <sz val="11"/>
        <color theme="1"/>
        <rFont val="Calibri"/>
        <family val="2"/>
        <scheme val="minor"/>
      </rPr>
      <t xml:space="preserve">
</t>
    </r>
    <r>
      <rPr>
        <sz val="10"/>
        <color theme="1"/>
        <rFont val="Calibri"/>
        <family val="2"/>
        <scheme val="minor"/>
      </rPr>
      <t xml:space="preserve">*approuvant le principe d'un depot de candidature Inter-fonds à l'échelle des 2 Com Com
* autorisant la CCCP à répondre à l'appel à candidature et à déposer le dossier de candidature
* autorisant le président de CCVG à adresse un courrier à al CCCP précisant que le dossier de canddature sera soumis pour validation au conseil communuataire le 23/06/2022
*approuvant le principe d'un depot de candidature Inter-fonds à l'échelle des 2 anciens GALs
* autorisant le Président de la CCCP à déposer le dossier de candidature et à se porter structure porteuse du programme 21-27 pr le SV.
</t>
    </r>
    <r>
      <rPr>
        <b/>
        <sz val="10"/>
        <color theme="1"/>
        <rFont val="Calibri"/>
        <family val="2"/>
        <scheme val="minor"/>
      </rPr>
      <t>- Courrier d'engage</t>
    </r>
    <r>
      <rPr>
        <b/>
        <sz val="10"/>
        <rFont val="Calibri"/>
        <family val="2"/>
        <scheme val="minor"/>
      </rPr>
      <t>ment du 02/06/2022 de la CCVG</t>
    </r>
    <r>
      <rPr>
        <sz val="10"/>
        <rFont val="Calibri"/>
        <family val="2"/>
        <scheme val="minor"/>
      </rPr>
      <t xml:space="preserve"> s'engagant à faire valider le dossier de candidature lors du conseil communautaire de la CCVG le 30/06/2022 et à transmettre la délibération avant le 30/09/2022 --&gt; délibération validant la stratégie prise le 30/06/2022 reçue le 14/09/2022
validation stratégie </t>
    </r>
    <r>
      <rPr>
        <b/>
        <sz val="10"/>
        <rFont val="Calibri"/>
        <family val="2"/>
        <scheme val="minor"/>
      </rPr>
      <t>delib prévue pour le 06/09/2022 pour CCCP --&gt; reçue le 12/09/2022</t>
    </r>
  </si>
  <si>
    <t>X Candidature recevable après réception des pièces complémentaires : 
Pièces reçues : statuts de la structure porteuse et délibération validant la stratégie de la CCCP
Date de réception des pièces manquantes (indiquer dans la case observation) : 26/08/2022 et 12/09/2022</t>
  </si>
  <si>
    <t>(note initiale : 32/36)</t>
  </si>
  <si>
    <t xml:space="preserve">Informations complémentaires  à apporter : 
- Comment le SRDEII a été pris en compte dans l'élaboration de la stratégie ?
- Indiquer les lignes de partage avec les autres dispositifs (PSN – OS du PO FEDER-FSE +) pour chaque fiche action,
- Préciser comment les habitants du territoire seront associés (communication, réunion d'information…) ?
- Pour le fonctionnement du comité de programmation du GAL, préciser les règles de fonctionnement :
- Modalités pour le renouvellement des membres du GAL
- Quorum pour la tenue du comité
- Garantie pour que la prise de décision (au moment du vote) n'appartienne à aucun groupe d'intérêt en particulier (2ème quorum pour s’assurer de la supériorité du collège privé)
- Gestion des conflits d’intérêt notamment au regard de ce deuxième quorum
</t>
  </si>
  <si>
    <r>
      <t xml:space="preserve"> Liste des pièces manquantes (32/36) : 
</t>
    </r>
    <r>
      <rPr>
        <sz val="11"/>
        <color theme="1"/>
        <rFont val="Symbol"/>
        <family val="1"/>
        <charset val="2"/>
      </rPr>
      <t>®</t>
    </r>
    <r>
      <rPr>
        <sz val="11"/>
        <color theme="1"/>
        <rFont val="Calibri"/>
        <family val="2"/>
      </rPr>
      <t xml:space="preserve"> </t>
    </r>
    <r>
      <rPr>
        <sz val="11"/>
        <color theme="1"/>
        <rFont val="Calibri"/>
        <family val="2"/>
        <scheme val="minor"/>
      </rPr>
      <t xml:space="preserve">Date envoi notification de demande des éléments manquants : 11/07/2022 (cf liste détaillée dans avis global synthétique)
</t>
    </r>
    <r>
      <rPr>
        <sz val="11"/>
        <color theme="1"/>
        <rFont val="Symbol"/>
        <family val="1"/>
        <charset val="2"/>
      </rPr>
      <t>®</t>
    </r>
    <r>
      <rPr>
        <sz val="11"/>
        <color theme="1"/>
        <rFont val="Calibri"/>
        <family val="2"/>
      </rPr>
      <t xml:space="preserve"> </t>
    </r>
    <r>
      <rPr>
        <sz val="11"/>
        <color theme="1"/>
        <rFont val="Calibri"/>
        <family val="2"/>
        <scheme val="minor"/>
      </rPr>
      <t xml:space="preserve">Date transmission des éléments manquants  : 26/08/2022 et 12/09/2022 (voir synthèse des réponses fournies par le GAL dans la colonne F retour informations complémentaires du territoire)
</t>
    </r>
    <r>
      <rPr>
        <sz val="11"/>
        <color theme="1"/>
        <rFont val="Symbol"/>
        <family val="1"/>
        <charset val="2"/>
      </rPr>
      <t>®</t>
    </r>
    <r>
      <rPr>
        <sz val="11"/>
        <color theme="1"/>
        <rFont val="Calibri"/>
        <family val="2"/>
        <scheme val="minor"/>
      </rPr>
      <t xml:space="preserve"> Date envoi notification sélection : </t>
    </r>
  </si>
  <si>
    <t xml:space="preserve">  Date envoi dossier complet : 
  Date envoi notification sélection : </t>
  </si>
  <si>
    <t>* Infrastructures et équipements culturels et techniques
* Acquisitions de matériels techniques
* Modernisation et digitalisation des services à la population
* Mutualisation d’équipements, investissements collectifs, coopérations
* Equipements numériques et domotiques
* Dépenses de ressources humaines ou de personnel en lien avec l’opération
* Communication autour des actions soutenues</t>
  </si>
  <si>
    <t>* Soutien à la définition, par des collectivités, d’une stratégie autour de leurs centre villes/bourgs : plan façades, revitalisation commerciale, structuration urbaine, résorption de friches, traitement d’îlots …).
* Mise en valeur du patrimoine sur des périmètres de centres-villes/bourgs
* Aménagement d’espaces publics et soutien à la mise en place d’espaces privés ouverts au public dans les centres-villes/bourgs
* Rénovation de logements adaptés notamment à un public de jeunes actifs (locatif, résidences habitat jeunes)
* Adaptation des logements aux personnes âgées, aux personnes en perte d’autonomie et aux personnes à mobilité réduite, permettant de les rapprocher des services (dimensionnement, services, accessibilité, ….)</t>
  </si>
  <si>
    <r>
      <rPr>
        <b/>
        <sz val="11"/>
        <rFont val="Calibri"/>
        <family val="2"/>
        <scheme val="minor"/>
      </rPr>
      <t>* Augmentation de la production d’énergie locale</t>
    </r>
    <r>
      <rPr>
        <sz val="11"/>
        <rFont val="Calibri"/>
        <family val="2"/>
        <scheme val="minor"/>
      </rPr>
      <t xml:space="preserve">
•Actions favorisant une mobilisation durable de la ressource au service de la production d’énergie (bois, produits ou co-produits agricoles, …)
•Mise en place et/ou optimisation d’infrastructures ou d’équipements permettant la production/stockage d’énergie à partir d’une ressource locale (bois, solaire, biomasse, hydrogène …)
</t>
    </r>
    <r>
      <rPr>
        <b/>
        <sz val="11"/>
        <rFont val="Calibri"/>
        <family val="2"/>
        <scheme val="minor"/>
      </rPr>
      <t>* Opérations ciblées à valeur exemplaire en matière d’économie d’énergie</t>
    </r>
    <r>
      <rPr>
        <sz val="11"/>
        <rFont val="Calibri"/>
        <family val="2"/>
        <scheme val="minor"/>
      </rPr>
      <t xml:space="preserve">
•Renforcement de l’efficacité énergétique des bâtiments publics avec la condition d’utiliser des matériaux innovants et de parvenir à un niveau de performance (à préciser mais dépassant les normes en vigueur)
•Mise en place de réseaux de chaleur avec un accompagnement pour les études et la mise en relation des protagonistes, mais avec l’exclusion des travaux
</t>
    </r>
    <r>
      <rPr>
        <b/>
        <sz val="11"/>
        <rFont val="Calibri"/>
        <family val="2"/>
        <scheme val="minor"/>
      </rPr>
      <t>* Développement d’une production locale et d’une utilisation plus large des matériaux de construction biosourcés</t>
    </r>
    <r>
      <rPr>
        <sz val="11"/>
        <rFont val="Calibri"/>
        <family val="2"/>
        <scheme val="minor"/>
      </rPr>
      <t xml:space="preserve">
•Soutien à l’expérimentation, puis à la mise en place d’actions de sensibilisation à la fois des producteurs et des utilisateurs potentiels
•Soutien au développement d’une filière de production locale de matériaux biosourcés.
</t>
    </r>
    <r>
      <rPr>
        <b/>
        <sz val="11"/>
        <rFont val="Calibri"/>
        <family val="2"/>
        <scheme val="minor"/>
      </rPr>
      <t xml:space="preserve">* Soutien financier aux initiatives innovantes en matière de réemploi des équipements, déchets et matériaux du territoire
</t>
    </r>
    <r>
      <rPr>
        <sz val="11"/>
        <rFont val="Calibri"/>
        <family val="2"/>
        <scheme val="minor"/>
      </rPr>
      <t>•Etude d’opportunité et faisabilité en vue de la mise en place de services de collecte mutualisés permettant de créer de nouvelles filières de recyclage
•Soutien au développement d’une filière de production d’éco-matériaux à partir des déchets du territoire
•Accompagnement d’un maillage du territoire en ateliers de réparation / autoréparation
•Mise en place d’une matériauthèque</t>
    </r>
  </si>
  <si>
    <t>* Diffusion d’une culture de la protection des richesses environnementales du territoire (Sensibilisation, transmission de connaissances, contribution à la formation des acteurs)
* Soutien à des actions concrètes pour la mise en place ou le renforcement des trames vertes (plantation, haies…), des trames bleues (animation, entretien et protection des zones de captage, économies en eau sur l’agriculture, …), des trames brunes (qualité des sols), des trames noires (campagne d’arrêt de l’éclairage public, labellisation, …).
* Accompagnement des exploitations du territoire dans des démarches d’agroécologie/agroforesterie (pratiques, actions, connaissances en faveur de la biodiversité)
* Soutien à des actions/expérimentations contribuant au stockage naturel du carbone/ désartificialisation des sols (exemples : haies, allongement de rotation des cultures, maintien des prairies, végétalisation des centres-villes et centres-bourgs, …), création d'îlots de fraîcheur, micro forêts, plantations, végétalisations des murs et toitures sur les espaces et bâtiments publics pour lutter contre le réchauffement climatique.
* Mise en réseau d’acteurs autour d’actions/thématiques communes ayant un impact concret sur la préservation des ressources du territoire (ex. : éco pâturage, gestion responsable de l’eau, …).</t>
  </si>
  <si>
    <t>* Initiatives collectives en matière de transition écologique des entreprises ou de cheminement vers des modèles économiques plus durables à actions de sensibilisation, de formation, expérimentations …
* Constitution et animation de réseaux d’acteurs en vue de la promotion ou de la mise en oeuvre de modèles économiques plus durables à échange d’expérience, mutualisations (équipements, ressources, services, espaces, logistique, informations …), mise en oeuvre d’expériences en matière d’économie circulaire, développement des circuits courts …
* Mise en oeuvre concrète d’initiatives de ces réseaux
* Valorisation locale des produits ou des sous-produits locaux (transformation des produits agricoles, valorisation des déchets en filières locales, réemploi, …).
* Valorisation/communication autour de projets exemplaires en matière de transition écologique</t>
  </si>
  <si>
    <t>* Actions de sensibilisation / formation au sein des entreprises visant à réduire leur empreinte environnementale (consommation d’énergie ou de matières premières, impact sur l’air, l’eau, les sols, la biodiversité, …).
* Aides directes à la mise en place de solutions permettant aux entreprises de réduire leur empreinte environnementale
* Expérimentations et actions de recherche et développement concourant à la sobriété et l’efficience des process de production et/ou de commercialisation
* Actions de valorisation / capitalisation des initiatives exemplaires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</si>
</sst>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quot;€&quot;"/>
    <numFmt numFmtId="165" formatCode="#,##0\ _€"/>
    <numFmt numFmtId="166" formatCode="#,##0\ &quot;€&quot;"/>
  </numFmts>
  <fonts count="34"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b/>
      <sz val="11"/>
      <color theme="1"/>
      <name val="Symbol"/>
      <family val="1"/>
      <charset val="2"/>
    </font>
    <font>
      <i/>
      <sz val="8"/>
      <name val="Verdana"/>
      <family val="2"/>
    </font>
    <font>
      <b/>
      <sz val="14"/>
      <color theme="1"/>
      <name val="Calibri"/>
      <family val="2"/>
      <scheme val="minor"/>
    </font>
    <font>
      <sz val="11"/>
      <color theme="1"/>
      <name val="Symbol"/>
      <family val="1"/>
      <charset val="2"/>
    </font>
    <font>
      <sz val="11"/>
      <color theme="1"/>
      <name val="Calibri"/>
      <family val="2"/>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sz val="11"/>
      <color theme="1"/>
      <name val="Wingdings 2"/>
      <family val="1"/>
      <charset val="2"/>
    </font>
    <font>
      <sz val="8"/>
      <color theme="1"/>
      <name val="Calibri"/>
      <family val="2"/>
      <scheme val="minor"/>
    </font>
    <font>
      <sz val="10"/>
      <color theme="1"/>
      <name val="Calibri"/>
      <family val="2"/>
      <scheme val="minor"/>
    </font>
    <font>
      <b/>
      <sz val="10"/>
      <color theme="1"/>
      <name val="Calibri"/>
      <family val="2"/>
      <scheme val="minor"/>
    </font>
    <font>
      <b/>
      <i/>
      <sz val="10"/>
      <color theme="1"/>
      <name val="Calibri"/>
      <family val="2"/>
      <scheme val="minor"/>
    </font>
    <font>
      <b/>
      <i/>
      <sz val="11"/>
      <color theme="1"/>
      <name val="Calibri"/>
      <family val="2"/>
      <scheme val="minor"/>
    </font>
    <font>
      <sz val="8"/>
      <name val="Calibri"/>
      <family val="2"/>
      <scheme val="minor"/>
    </font>
    <font>
      <sz val="11"/>
      <name val="Calibri"/>
      <family val="2"/>
    </font>
    <font>
      <b/>
      <u/>
      <sz val="11"/>
      <color theme="1"/>
      <name val="Calibri"/>
      <family val="2"/>
      <scheme val="minor"/>
    </font>
    <font>
      <sz val="12"/>
      <color theme="1"/>
      <name val="Calibri"/>
      <family val="2"/>
      <scheme val="minor"/>
    </font>
    <font>
      <b/>
      <sz val="11"/>
      <color theme="1"/>
      <name val="Webdings"/>
      <family val="1"/>
      <charset val="2"/>
    </font>
    <font>
      <b/>
      <sz val="10"/>
      <name val="Calibri"/>
      <family val="2"/>
      <scheme val="minor"/>
    </font>
    <font>
      <sz val="10"/>
      <name val="Calibri"/>
      <family val="2"/>
      <scheme val="minor"/>
    </font>
    <font>
      <b/>
      <sz val="12"/>
      <name val="Verdana"/>
      <family val="2"/>
    </font>
  </fonts>
  <fills count="14">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theme="2" tint="-0.24997711111789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1">
    <xf numFmtId="0" fontId="0" fillId="0" borderId="0"/>
  </cellStyleXfs>
  <cellXfs count="149">
    <xf numFmtId="0" fontId="0" fillId="0" borderId="0" xfId="0"/>
    <xf numFmtId="0" fontId="1" fillId="0" borderId="0" xfId="0" applyFont="1"/>
    <xf numFmtId="0" fontId="0" fillId="0" borderId="0" xfId="0" applyAlignment="1">
      <alignment horizontal="left" vertical="center"/>
    </xf>
    <xf numFmtId="0" fontId="1"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0" borderId="1" xfId="0" applyBorder="1" applyAlignment="1">
      <alignment horizontal="left" vertical="center" wrapText="1"/>
    </xf>
    <xf numFmtId="0" fontId="0" fillId="4" borderId="1" xfId="0" applyFont="1" applyFill="1" applyBorder="1" applyAlignment="1">
      <alignment horizontal="left" vertical="center" wrapText="1"/>
    </xf>
    <xf numFmtId="0" fontId="0" fillId="0" borderId="0" xfId="0" applyFont="1"/>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6"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7" fillId="0" borderId="0" xfId="0" applyFont="1" applyAlignment="1">
      <alignment vertical="center" wrapText="1"/>
    </xf>
    <xf numFmtId="0" fontId="7" fillId="7"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0" fillId="9" borderId="2" xfId="0" applyFill="1" applyBorder="1" applyAlignment="1">
      <alignment horizontal="center" vertical="center" wrapText="1"/>
    </xf>
    <xf numFmtId="0" fontId="0" fillId="0" borderId="1" xfId="0" applyBorder="1" applyAlignment="1">
      <alignment horizontal="left" vertical="center"/>
    </xf>
    <xf numFmtId="0" fontId="0" fillId="0" borderId="1" xfId="0" applyFont="1" applyBorder="1" applyAlignment="1">
      <alignment vertical="center" wrapText="1"/>
    </xf>
    <xf numFmtId="0" fontId="1" fillId="0" borderId="1" xfId="0" applyFont="1" applyBorder="1" applyAlignment="1">
      <alignment vertical="center" wrapText="1"/>
    </xf>
    <xf numFmtId="0" fontId="4" fillId="7" borderId="1" xfId="0" applyFont="1" applyFill="1" applyBorder="1" applyAlignment="1">
      <alignment horizontal="center" vertical="center" wrapText="1"/>
    </xf>
    <xf numFmtId="0" fontId="15" fillId="0" borderId="1" xfId="0" applyFont="1" applyBorder="1" applyAlignment="1">
      <alignment vertical="center" wrapText="1"/>
    </xf>
    <xf numFmtId="0" fontId="6" fillId="0" borderId="0" xfId="0" applyFont="1" applyFill="1" applyBorder="1" applyAlignment="1">
      <alignment vertical="center" wrapText="1"/>
    </xf>
    <xf numFmtId="20" fontId="6" fillId="0" borderId="0" xfId="0" applyNumberFormat="1" applyFont="1" applyFill="1" applyBorder="1" applyAlignment="1">
      <alignment vertical="center" wrapText="1"/>
    </xf>
    <xf numFmtId="0" fontId="15" fillId="0" borderId="1" xfId="0" applyFont="1" applyBorder="1" applyAlignment="1">
      <alignment horizontal="justify" vertical="center" wrapText="1"/>
    </xf>
    <xf numFmtId="0" fontId="15" fillId="0" borderId="0" xfId="0" applyFont="1" applyAlignment="1">
      <alignment vertical="center" wrapText="1"/>
    </xf>
    <xf numFmtId="0" fontId="11" fillId="0" borderId="3" xfId="0" applyFont="1" applyBorder="1" applyAlignment="1">
      <alignment horizontal="justify" vertical="center" wrapText="1"/>
    </xf>
    <xf numFmtId="0" fontId="7" fillId="0" borderId="1" xfId="0" applyFont="1" applyBorder="1" applyAlignment="1">
      <alignment vertical="center" wrapText="1"/>
    </xf>
    <xf numFmtId="0" fontId="7" fillId="8" borderId="1" xfId="0" applyFont="1" applyFill="1" applyBorder="1" applyAlignment="1">
      <alignment vertical="center" wrapText="1"/>
    </xf>
    <xf numFmtId="0" fontId="0" fillId="8" borderId="1" xfId="0" applyFill="1" applyBorder="1" applyAlignment="1">
      <alignment vertical="center" wrapText="1"/>
    </xf>
    <xf numFmtId="0" fontId="0" fillId="0" borderId="5" xfId="0" applyBorder="1" applyAlignment="1">
      <alignment vertical="center" wrapText="1"/>
    </xf>
    <xf numFmtId="0" fontId="19" fillId="3" borderId="1" xfId="0" applyFont="1" applyFill="1" applyBorder="1" applyAlignment="1">
      <alignment horizontal="left" vertical="center" wrapText="1"/>
    </xf>
    <xf numFmtId="0" fontId="19" fillId="3" borderId="1" xfId="0" applyFont="1" applyFill="1" applyBorder="1" applyAlignment="1">
      <alignment vertical="center" wrapText="1"/>
    </xf>
    <xf numFmtId="0" fontId="15" fillId="0" borderId="0" xfId="0" applyFont="1" applyAlignment="1">
      <alignment horizontal="justify" vertical="center"/>
    </xf>
    <xf numFmtId="164" fontId="0" fillId="0" borderId="0" xfId="0" applyNumberFormat="1"/>
    <xf numFmtId="164" fontId="10" fillId="3" borderId="1" xfId="0" applyNumberFormat="1" applyFont="1" applyFill="1" applyBorder="1" applyAlignment="1">
      <alignment horizontal="left" vertical="center" wrapText="1"/>
    </xf>
    <xf numFmtId="164" fontId="0" fillId="0" borderId="1" xfId="0" applyNumberFormat="1" applyFont="1" applyBorder="1" applyAlignment="1">
      <alignment horizontal="left" vertical="center" wrapText="1"/>
    </xf>
    <xf numFmtId="164" fontId="0" fillId="4" borderId="1" xfId="0" applyNumberFormat="1" applyFont="1" applyFill="1" applyBorder="1" applyAlignment="1">
      <alignment horizontal="left" vertical="center" wrapText="1"/>
    </xf>
    <xf numFmtId="0" fontId="15" fillId="0" borderId="1" xfId="0" applyFont="1" applyBorder="1" applyAlignment="1">
      <alignment horizontal="left" vertical="center" wrapText="1"/>
    </xf>
    <xf numFmtId="0" fontId="0" fillId="0" borderId="1" xfId="0" applyBorder="1" applyAlignment="1">
      <alignment horizontal="center" vertical="center" wrapText="1"/>
    </xf>
    <xf numFmtId="0" fontId="0" fillId="0" borderId="0" xfId="0" applyAlignment="1">
      <alignment horizontal="center" vertical="center" wrapText="1"/>
    </xf>
    <xf numFmtId="0" fontId="0" fillId="0" borderId="0" xfId="0" applyAlignment="1">
      <alignment horizontal="center"/>
    </xf>
    <xf numFmtId="0" fontId="6" fillId="10" borderId="0" xfId="0" applyFont="1" applyFill="1" applyBorder="1" applyAlignment="1">
      <alignment horizontal="center" vertical="center" wrapText="1"/>
    </xf>
    <xf numFmtId="0" fontId="6" fillId="11" borderId="0" xfId="0" applyFont="1" applyFill="1" applyBorder="1" applyAlignment="1">
      <alignment horizontal="center" vertical="center" wrapText="1"/>
    </xf>
    <xf numFmtId="20" fontId="6" fillId="12" borderId="0" xfId="0" applyNumberFormat="1" applyFont="1" applyFill="1" applyBorder="1" applyAlignment="1">
      <alignment horizontal="center" vertical="center" wrapText="1"/>
    </xf>
    <xf numFmtId="0" fontId="19" fillId="3" borderId="1" xfId="0" applyFont="1" applyFill="1" applyBorder="1" applyAlignment="1">
      <alignment horizontal="center" vertical="center" wrapText="1"/>
    </xf>
    <xf numFmtId="0" fontId="0" fillId="0" borderId="0" xfId="0" applyAlignment="1">
      <alignment horizontal="center" wrapText="1"/>
    </xf>
    <xf numFmtId="0" fontId="13" fillId="0" borderId="1" xfId="0" applyFont="1" applyBorder="1" applyAlignment="1">
      <alignment horizontal="center" vertical="center" wrapText="1"/>
    </xf>
    <xf numFmtId="0" fontId="0" fillId="0" borderId="1" xfId="0" applyFont="1" applyBorder="1" applyAlignment="1">
      <alignment vertical="top"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0" fontId="0" fillId="4" borderId="1" xfId="0" applyFill="1" applyBorder="1" applyAlignment="1">
      <alignment vertical="center" wrapText="1"/>
    </xf>
    <xf numFmtId="0" fontId="15" fillId="4" borderId="1" xfId="0" applyFont="1" applyFill="1" applyBorder="1" applyAlignment="1">
      <alignment horizontal="left" vertical="center" wrapText="1"/>
    </xf>
    <xf numFmtId="0" fontId="13" fillId="0" borderId="1" xfId="0" applyFont="1" applyBorder="1" applyAlignment="1">
      <alignment vertical="center" wrapText="1"/>
    </xf>
    <xf numFmtId="0" fontId="0" fillId="0" borderId="1" xfId="0" applyBorder="1" applyAlignment="1">
      <alignment horizontal="center" vertical="center" wrapText="1"/>
    </xf>
    <xf numFmtId="0" fontId="0" fillId="0" borderId="1" xfId="0" applyBorder="1" applyAlignment="1">
      <alignment horizontal="center" vertical="center" wrapText="1"/>
    </xf>
    <xf numFmtId="0" fontId="15" fillId="0" borderId="1" xfId="0" applyFont="1" applyBorder="1" applyAlignment="1">
      <alignment horizontal="center"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1" fillId="7" borderId="2" xfId="0" applyFont="1" applyFill="1" applyBorder="1" applyAlignment="1">
      <alignment horizontal="left" vertical="center" wrapText="1"/>
    </xf>
    <xf numFmtId="0" fontId="0" fillId="7" borderId="10" xfId="0" applyFill="1" applyBorder="1" applyAlignment="1">
      <alignment horizontal="left" vertical="center" wrapText="1"/>
    </xf>
    <xf numFmtId="0" fontId="0" fillId="7" borderId="3" xfId="0"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4" fillId="5" borderId="6"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7" fillId="8" borderId="2" xfId="0" applyFont="1" applyFill="1" applyBorder="1" applyAlignment="1">
      <alignment horizontal="left" vertical="center" wrapText="1"/>
    </xf>
    <xf numFmtId="0" fontId="7" fillId="8" borderId="10" xfId="0" applyFont="1" applyFill="1" applyBorder="1" applyAlignment="1">
      <alignment horizontal="left" vertical="center" wrapText="1"/>
    </xf>
    <xf numFmtId="0" fontId="7" fillId="8" borderId="3" xfId="0" applyFont="1" applyFill="1" applyBorder="1" applyAlignment="1">
      <alignment horizontal="left"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7" fillId="6" borderId="2"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15" fillId="0" borderId="2" xfId="0" applyFont="1" applyBorder="1" applyAlignment="1">
      <alignment horizontal="left" vertical="center" wrapText="1"/>
    </xf>
    <xf numFmtId="0" fontId="15" fillId="0" borderId="10" xfId="0" applyFont="1" applyBorder="1" applyAlignment="1">
      <alignment horizontal="left" vertical="center" wrapText="1"/>
    </xf>
    <xf numFmtId="0" fontId="15" fillId="0" borderId="3" xfId="0" applyFont="1" applyBorder="1" applyAlignment="1">
      <alignment horizontal="left" vertical="center" wrapText="1"/>
    </xf>
    <xf numFmtId="0" fontId="0" fillId="9" borderId="2" xfId="0" applyFill="1" applyBorder="1" applyAlignment="1">
      <alignment vertical="center" wrapText="1"/>
    </xf>
    <xf numFmtId="0" fontId="0" fillId="9" borderId="3" xfId="0" applyFill="1" applyBorder="1" applyAlignment="1">
      <alignment vertical="center" wrapText="1"/>
    </xf>
    <xf numFmtId="0" fontId="7" fillId="0" borderId="2" xfId="0" applyFont="1" applyBorder="1" applyAlignment="1">
      <alignment horizontal="left" vertical="center" wrapText="1"/>
    </xf>
    <xf numFmtId="0" fontId="7" fillId="0" borderId="10" xfId="0" applyFont="1" applyBorder="1" applyAlignment="1">
      <alignment horizontal="left" vertical="center" wrapText="1"/>
    </xf>
    <xf numFmtId="0" fontId="7" fillId="0" borderId="3" xfId="0" applyFont="1" applyBorder="1" applyAlignment="1">
      <alignment horizontal="left" vertical="center" wrapText="1"/>
    </xf>
    <xf numFmtId="0" fontId="7" fillId="7" borderId="5" xfId="0" applyFont="1" applyFill="1" applyBorder="1" applyAlignment="1">
      <alignment horizontal="center" vertical="center" wrapText="1"/>
    </xf>
    <xf numFmtId="0" fontId="7" fillId="7" borderId="12" xfId="0" applyFont="1" applyFill="1" applyBorder="1" applyAlignment="1">
      <alignment horizontal="center" vertical="center" wrapText="1"/>
    </xf>
    <xf numFmtId="0" fontId="7" fillId="7" borderId="8" xfId="0" applyFont="1" applyFill="1" applyBorder="1" applyAlignment="1">
      <alignment horizontal="center" vertical="center" wrapText="1"/>
    </xf>
    <xf numFmtId="0" fontId="29" fillId="0" borderId="2" xfId="0" applyFont="1" applyBorder="1" applyAlignment="1">
      <alignment horizontal="left" vertical="center" wrapText="1"/>
    </xf>
    <xf numFmtId="0" fontId="29" fillId="0" borderId="10" xfId="0" applyFont="1" applyBorder="1" applyAlignment="1">
      <alignment horizontal="left" vertical="center" wrapText="1"/>
    </xf>
    <xf numFmtId="0" fontId="29" fillId="0" borderId="3" xfId="0" applyFont="1" applyBorder="1" applyAlignment="1">
      <alignment horizontal="left" vertical="center" wrapText="1"/>
    </xf>
    <xf numFmtId="0" fontId="15" fillId="0" borderId="5" xfId="0" applyFont="1" applyBorder="1" applyAlignment="1">
      <alignment horizontal="left" vertical="center" wrapText="1"/>
    </xf>
    <xf numFmtId="0" fontId="15" fillId="0" borderId="8" xfId="0" applyFont="1" applyBorder="1" applyAlignment="1">
      <alignment horizontal="left" vertical="center" wrapText="1"/>
    </xf>
    <xf numFmtId="0" fontId="15" fillId="0" borderId="1" xfId="0" applyFont="1" applyBorder="1" applyAlignment="1">
      <alignment horizontal="center" vertical="center" wrapText="1"/>
    </xf>
    <xf numFmtId="0" fontId="33" fillId="10" borderId="1" xfId="0" applyFont="1" applyFill="1" applyBorder="1" applyAlignment="1">
      <alignment horizontal="center" vertical="center" wrapText="1"/>
    </xf>
    <xf numFmtId="0" fontId="15" fillId="0" borderId="0" xfId="0" applyFont="1"/>
    <xf numFmtId="0" fontId="10" fillId="0" borderId="2"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3" xfId="0" applyFont="1" applyBorder="1" applyAlignment="1">
      <alignment horizontal="center" vertical="center" wrapText="1"/>
    </xf>
    <xf numFmtId="164" fontId="15" fillId="0" borderId="1" xfId="0" applyNumberFormat="1" applyFont="1" applyBorder="1" applyAlignment="1">
      <alignment horizontal="center" vertical="center" wrapText="1"/>
    </xf>
    <xf numFmtId="10" fontId="15" fillId="0" borderId="1" xfId="0" applyNumberFormat="1" applyFont="1" applyBorder="1" applyAlignment="1">
      <alignment horizontal="center" vertical="center" wrapText="1"/>
    </xf>
    <xf numFmtId="0" fontId="15" fillId="0" borderId="2" xfId="0" applyFont="1" applyBorder="1" applyAlignment="1">
      <alignment horizontal="center" wrapText="1"/>
    </xf>
    <xf numFmtId="0" fontId="15" fillId="0" borderId="10" xfId="0" applyFont="1" applyBorder="1" applyAlignment="1">
      <alignment horizontal="center" wrapText="1"/>
    </xf>
    <xf numFmtId="166" fontId="15" fillId="0" borderId="1" xfId="0" applyNumberFormat="1" applyFont="1" applyBorder="1" applyAlignment="1">
      <alignment horizontal="center" vertical="center" wrapText="1"/>
    </xf>
    <xf numFmtId="0" fontId="15" fillId="0" borderId="1" xfId="0" applyFont="1" applyBorder="1" applyAlignment="1">
      <alignment wrapText="1"/>
    </xf>
    <xf numFmtId="0" fontId="10" fillId="0" borderId="1" xfId="0" applyFont="1" applyBorder="1" applyAlignment="1">
      <alignment horizontal="center" vertical="center" wrapText="1"/>
    </xf>
    <xf numFmtId="0" fontId="15" fillId="13" borderId="1" xfId="0" applyFont="1" applyFill="1" applyBorder="1" applyAlignment="1">
      <alignment wrapText="1"/>
    </xf>
    <xf numFmtId="164" fontId="15" fillId="13" borderId="1" xfId="0" applyNumberFormat="1" applyFont="1" applyFill="1" applyBorder="1" applyAlignment="1">
      <alignment horizontal="center" vertical="center" wrapText="1"/>
    </xf>
    <xf numFmtId="0" fontId="10" fillId="13" borderId="1" xfId="0" applyFont="1" applyFill="1" applyBorder="1" applyAlignment="1">
      <alignment wrapText="1"/>
    </xf>
    <xf numFmtId="0" fontId="15" fillId="13" borderId="1" xfId="0" applyFont="1" applyFill="1" applyBorder="1"/>
    <xf numFmtId="0" fontId="10" fillId="0" borderId="1" xfId="0" applyFont="1" applyBorder="1" applyAlignment="1">
      <alignment wrapText="1"/>
    </xf>
    <xf numFmtId="0" fontId="15" fillId="0" borderId="1" xfId="0" applyFont="1" applyBorder="1"/>
    <xf numFmtId="0" fontId="15" fillId="0" borderId="5" xfId="0" applyFont="1" applyBorder="1" applyAlignment="1">
      <alignment horizontal="center" vertical="center" wrapText="1"/>
    </xf>
    <xf numFmtId="166" fontId="15" fillId="0" borderId="5" xfId="0" applyNumberFormat="1" applyFont="1" applyBorder="1" applyAlignment="1">
      <alignment horizontal="center" vertical="center" wrapText="1"/>
    </xf>
    <xf numFmtId="10" fontId="15" fillId="0" borderId="5" xfId="0" applyNumberFormat="1" applyFont="1" applyBorder="1" applyAlignment="1">
      <alignment horizontal="center" vertical="center" wrapText="1"/>
    </xf>
    <xf numFmtId="0" fontId="10" fillId="0" borderId="5" xfId="0" applyFont="1" applyBorder="1" applyAlignment="1">
      <alignment horizontal="center" vertical="center" wrapText="1"/>
    </xf>
    <xf numFmtId="0" fontId="15" fillId="0" borderId="8" xfId="0" applyFont="1" applyBorder="1" applyAlignment="1">
      <alignment horizontal="center" vertical="center" wrapText="1"/>
    </xf>
    <xf numFmtId="166" fontId="15" fillId="0" borderId="8" xfId="0" applyNumberFormat="1" applyFont="1" applyBorder="1" applyAlignment="1">
      <alignment horizontal="center" vertical="center" wrapText="1"/>
    </xf>
    <xf numFmtId="10" fontId="15" fillId="0" borderId="8" xfId="0" applyNumberFormat="1" applyFont="1" applyBorder="1" applyAlignment="1">
      <alignment horizontal="center" vertical="center" wrapText="1"/>
    </xf>
    <xf numFmtId="0" fontId="10" fillId="0" borderId="8" xfId="0" applyFont="1" applyBorder="1" applyAlignment="1">
      <alignment horizontal="center" vertical="center" wrapText="1"/>
    </xf>
    <xf numFmtId="164" fontId="15" fillId="0" borderId="2" xfId="0" applyNumberFormat="1" applyFont="1" applyBorder="1" applyAlignment="1">
      <alignment horizontal="center" vertical="center" wrapText="1"/>
    </xf>
    <xf numFmtId="164" fontId="15" fillId="0" borderId="3" xfId="0" applyNumberFormat="1" applyFont="1" applyBorder="1" applyAlignment="1">
      <alignment horizontal="center" vertical="center" wrapText="1"/>
    </xf>
    <xf numFmtId="164" fontId="15" fillId="0" borderId="1" xfId="0" applyNumberFormat="1" applyFont="1" applyBorder="1" applyAlignment="1">
      <alignment wrapText="1"/>
    </xf>
    <xf numFmtId="0" fontId="15" fillId="0" borderId="3" xfId="0" applyFont="1" applyBorder="1" applyAlignment="1">
      <alignment horizontal="center" wrapText="1"/>
    </xf>
    <xf numFmtId="164" fontId="15" fillId="0" borderId="1" xfId="0" applyNumberFormat="1" applyFont="1" applyBorder="1" applyAlignment="1">
      <alignment horizontal="center" vertical="center" wrapText="1"/>
    </xf>
    <xf numFmtId="10" fontId="15" fillId="0" borderId="1" xfId="0" applyNumberFormat="1" applyFont="1" applyBorder="1" applyAlignment="1">
      <alignment horizontal="center" vertical="center" wrapText="1"/>
    </xf>
    <xf numFmtId="0" fontId="15" fillId="0" borderId="1" xfId="0" applyFont="1" applyBorder="1" applyAlignment="1">
      <alignment horizontal="left" vertical="center" wrapText="1"/>
    </xf>
    <xf numFmtId="0" fontId="10" fillId="0" borderId="1" xfId="0" applyFont="1" applyBorder="1" applyAlignment="1">
      <alignment horizontal="center" vertical="center" wrapText="1"/>
    </xf>
    <xf numFmtId="165" fontId="15" fillId="0" borderId="1" xfId="0" applyNumberFormat="1" applyFont="1" applyBorder="1" applyAlignment="1">
      <alignment horizontal="center" vertical="center" wrapText="1"/>
    </xf>
    <xf numFmtId="165" fontId="15" fillId="0" borderId="1" xfId="0" applyNumberFormat="1" applyFont="1" applyBorder="1" applyAlignment="1">
      <alignment horizontal="center" wrapText="1"/>
    </xf>
    <xf numFmtId="0" fontId="15" fillId="0" borderId="0" xfId="0" applyFont="1" applyAlignment="1">
      <alignment wrapText="1"/>
    </xf>
    <xf numFmtId="0" fontId="10" fillId="0" borderId="0" xfId="0" applyFont="1"/>
    <xf numFmtId="0" fontId="15" fillId="0" borderId="6" xfId="0" applyFont="1" applyBorder="1" applyAlignment="1">
      <alignment horizontal="center"/>
    </xf>
    <xf numFmtId="165" fontId="15" fillId="0" borderId="6" xfId="0" applyNumberFormat="1" applyFont="1" applyBorder="1" applyAlignment="1">
      <alignment horizontal="center"/>
    </xf>
  </cellXfs>
  <cellStyles count="1">
    <cellStyle name="Normal" xfId="0" builtinId="0"/>
  </cellStyles>
  <dxfs count="0"/>
  <tableStyles count="0" defaultTableStyle="TableStyleMedium2" defaultPivotStyle="PivotStyleLight16"/>
  <colors>
    <mruColors>
      <color rgb="FF0000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topLeftCell="A4" zoomScale="120" zoomScaleNormal="120" workbookViewId="0">
      <selection activeCell="F7" sqref="F7"/>
    </sheetView>
  </sheetViews>
  <sheetFormatPr baseColWidth="10" defaultRowHeight="15" x14ac:dyDescent="0.25"/>
  <cols>
    <col min="1" max="1" width="42.7109375" style="2" customWidth="1"/>
    <col min="2" max="2" width="82.85546875" style="2" customWidth="1"/>
    <col min="4" max="4" width="12.85546875" bestFit="1" customWidth="1"/>
  </cols>
  <sheetData>
    <row r="1" spans="1:8" ht="51" customHeight="1" x14ac:dyDescent="0.25">
      <c r="A1" s="63" t="s">
        <v>0</v>
      </c>
      <c r="B1" s="64"/>
    </row>
    <row r="2" spans="1:8" ht="35.25" customHeight="1" x14ac:dyDescent="0.25">
      <c r="A2" s="3" t="s">
        <v>1</v>
      </c>
      <c r="B2" s="3" t="s">
        <v>124</v>
      </c>
      <c r="C2" s="1"/>
      <c r="D2" s="1"/>
      <c r="E2" s="1"/>
      <c r="F2" s="1"/>
      <c r="G2" s="1"/>
      <c r="H2" s="1"/>
    </row>
    <row r="3" spans="1:8" ht="35.25" customHeight="1" x14ac:dyDescent="0.25">
      <c r="A3" s="4" t="s">
        <v>62</v>
      </c>
      <c r="B3" s="5" t="s">
        <v>202</v>
      </c>
    </row>
    <row r="4" spans="1:8" ht="35.25" customHeight="1" x14ac:dyDescent="0.25">
      <c r="A4" s="5" t="s">
        <v>3</v>
      </c>
      <c r="B4" s="5" t="s">
        <v>125</v>
      </c>
    </row>
    <row r="5" spans="1:8" ht="46.5" customHeight="1" x14ac:dyDescent="0.25">
      <c r="A5" s="5" t="s">
        <v>4</v>
      </c>
      <c r="B5" s="5" t="s">
        <v>126</v>
      </c>
    </row>
    <row r="6" spans="1:8" ht="35.25" customHeight="1" x14ac:dyDescent="0.25">
      <c r="A6" s="5" t="s">
        <v>2</v>
      </c>
      <c r="B6" s="44" t="s">
        <v>130</v>
      </c>
    </row>
    <row r="7" spans="1:8" ht="35.25" customHeight="1" x14ac:dyDescent="0.25">
      <c r="A7" s="5" t="s">
        <v>60</v>
      </c>
      <c r="B7" s="5" t="s">
        <v>122</v>
      </c>
    </row>
    <row r="8" spans="1:8" ht="35.25" customHeight="1" x14ac:dyDescent="0.25">
      <c r="A8" s="5" t="s">
        <v>80</v>
      </c>
      <c r="B8" s="44">
        <v>0</v>
      </c>
    </row>
    <row r="9" spans="1:8" ht="35.25" customHeight="1" x14ac:dyDescent="0.25">
      <c r="A9" s="6" t="s">
        <v>37</v>
      </c>
      <c r="B9" s="58" t="s">
        <v>206</v>
      </c>
      <c r="C9" s="1"/>
      <c r="D9" s="1"/>
      <c r="E9" s="1"/>
      <c r="F9" s="1"/>
      <c r="G9" s="1"/>
      <c r="H9" s="1"/>
    </row>
    <row r="10" spans="1:8" ht="35.25" customHeight="1" x14ac:dyDescent="0.25">
      <c r="A10" s="5" t="s">
        <v>38</v>
      </c>
      <c r="B10" s="5" t="s">
        <v>127</v>
      </c>
    </row>
    <row r="11" spans="1:8" ht="35.25" customHeight="1" x14ac:dyDescent="0.25">
      <c r="A11" s="5" t="s">
        <v>64</v>
      </c>
      <c r="B11" s="5" t="s">
        <v>128</v>
      </c>
    </row>
    <row r="12" spans="1:8" ht="35.25" customHeight="1" x14ac:dyDescent="0.25">
      <c r="A12" s="3" t="s">
        <v>7</v>
      </c>
      <c r="B12" s="41">
        <v>3130085</v>
      </c>
    </row>
    <row r="13" spans="1:8" ht="35.25" customHeight="1" x14ac:dyDescent="0.25">
      <c r="A13" s="4" t="s">
        <v>5</v>
      </c>
      <c r="B13" s="42">
        <v>1761300</v>
      </c>
    </row>
    <row r="14" spans="1:8" ht="35.25" customHeight="1" x14ac:dyDescent="0.25">
      <c r="A14" s="4" t="s">
        <v>6</v>
      </c>
      <c r="B14" s="42">
        <v>1368785</v>
      </c>
      <c r="D14" s="40"/>
    </row>
    <row r="15" spans="1:8" ht="35.25" customHeight="1" x14ac:dyDescent="0.25">
      <c r="A15" s="6" t="s">
        <v>8</v>
      </c>
      <c r="B15" s="43">
        <v>0</v>
      </c>
    </row>
    <row r="16" spans="1:8" ht="35.25" customHeight="1" x14ac:dyDescent="0.25">
      <c r="A16" s="3" t="s">
        <v>39</v>
      </c>
      <c r="B16" s="41">
        <v>20000</v>
      </c>
    </row>
    <row r="17" spans="1:2" ht="35.25" customHeight="1" x14ac:dyDescent="0.25">
      <c r="A17" s="23" t="s">
        <v>102</v>
      </c>
      <c r="B17" s="23" t="s">
        <v>129</v>
      </c>
    </row>
    <row r="18" spans="1:2" ht="35.25" customHeight="1" x14ac:dyDescent="0.25"/>
    <row r="19" spans="1:2" ht="35.25" customHeight="1" x14ac:dyDescent="0.25"/>
    <row r="20" spans="1:2" ht="35.25" customHeight="1" x14ac:dyDescent="0.25"/>
    <row r="21" spans="1:2" ht="35.25" customHeight="1" x14ac:dyDescent="0.25"/>
    <row r="22" spans="1:2" ht="35.25" customHeight="1" x14ac:dyDescent="0.25"/>
    <row r="23" spans="1:2" ht="35.25" customHeight="1" x14ac:dyDescent="0.25"/>
    <row r="24" spans="1:2" ht="35.25" customHeight="1" x14ac:dyDescent="0.25"/>
    <row r="25" spans="1:2" ht="35.25" customHeight="1" x14ac:dyDescent="0.25"/>
    <row r="26" spans="1:2" ht="35.25" customHeight="1" x14ac:dyDescent="0.25"/>
    <row r="27" spans="1:2" ht="35.25" customHeight="1" x14ac:dyDescent="0.25"/>
    <row r="28" spans="1:2" ht="35.25" customHeight="1" x14ac:dyDescent="0.25"/>
    <row r="29" spans="1:2" ht="35.25" customHeight="1" x14ac:dyDescent="0.25"/>
    <row r="30" spans="1:2" ht="35.25" customHeight="1" x14ac:dyDescent="0.25"/>
    <row r="31" spans="1:2" ht="35.25" customHeight="1" x14ac:dyDescent="0.25"/>
    <row r="32" spans="1:2" ht="35.25" customHeight="1" x14ac:dyDescent="0.25"/>
    <row r="33" ht="35.25" customHeight="1" x14ac:dyDescent="0.25"/>
    <row r="34" ht="35.25" customHeight="1" x14ac:dyDescent="0.25"/>
  </sheetData>
  <mergeCells count="1">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topLeftCell="A16" zoomScale="120" zoomScaleNormal="120" workbookViewId="0">
      <selection activeCell="A21" sqref="A21:E21"/>
    </sheetView>
  </sheetViews>
  <sheetFormatPr baseColWidth="10" defaultRowHeight="15" x14ac:dyDescent="0.25"/>
  <cols>
    <col min="1" max="1" width="61.85546875" style="10" customWidth="1"/>
    <col min="2" max="2" width="40.85546875" style="10" customWidth="1"/>
    <col min="3" max="3" width="12.7109375" style="46" customWidth="1"/>
    <col min="4" max="4" width="14" style="11" customWidth="1"/>
    <col min="5" max="5" width="75.140625" style="11" customWidth="1"/>
  </cols>
  <sheetData>
    <row r="1" spans="1:5" ht="51.75" customHeight="1" x14ac:dyDescent="0.25">
      <c r="A1" s="70" t="s">
        <v>9</v>
      </c>
      <c r="B1" s="71"/>
      <c r="C1" s="71"/>
      <c r="D1" s="71"/>
      <c r="E1" s="72"/>
    </row>
    <row r="2" spans="1:5" s="7" customFormat="1" ht="41.25" customHeight="1" x14ac:dyDescent="0.25">
      <c r="A2" s="76" t="s">
        <v>97</v>
      </c>
      <c r="B2" s="78" t="s">
        <v>103</v>
      </c>
      <c r="C2" s="80" t="s">
        <v>10</v>
      </c>
      <c r="D2" s="80"/>
      <c r="E2" s="81" t="s">
        <v>11</v>
      </c>
    </row>
    <row r="3" spans="1:5" s="7" customFormat="1" ht="41.25" customHeight="1" x14ac:dyDescent="0.25">
      <c r="A3" s="77"/>
      <c r="B3" s="79"/>
      <c r="C3" s="8" t="s">
        <v>12</v>
      </c>
      <c r="D3" s="9" t="s">
        <v>13</v>
      </c>
      <c r="E3" s="82"/>
    </row>
    <row r="4" spans="1:5" ht="41.25" customHeight="1" x14ac:dyDescent="0.25">
      <c r="A4" s="5" t="s">
        <v>65</v>
      </c>
      <c r="B4" s="5" t="s">
        <v>14</v>
      </c>
      <c r="C4" s="45" t="s">
        <v>12</v>
      </c>
      <c r="D4" s="45"/>
      <c r="E4" s="12"/>
    </row>
    <row r="5" spans="1:5" ht="336.75" customHeight="1" x14ac:dyDescent="0.25">
      <c r="A5" s="5" t="s">
        <v>81</v>
      </c>
      <c r="B5" s="5" t="s">
        <v>15</v>
      </c>
      <c r="C5" s="61" t="s">
        <v>12</v>
      </c>
      <c r="D5" s="59"/>
      <c r="E5" s="24" t="s">
        <v>248</v>
      </c>
    </row>
    <row r="6" spans="1:5" ht="45.95" customHeight="1" x14ac:dyDescent="0.25">
      <c r="A6" s="5" t="s">
        <v>82</v>
      </c>
      <c r="B6" s="5" t="s">
        <v>63</v>
      </c>
      <c r="C6" s="60" t="s">
        <v>12</v>
      </c>
      <c r="D6" s="53"/>
      <c r="E6" s="27" t="s">
        <v>247</v>
      </c>
    </row>
    <row r="7" spans="1:5" ht="78" customHeight="1" x14ac:dyDescent="0.25">
      <c r="A7" s="12" t="s">
        <v>17</v>
      </c>
      <c r="B7" s="12" t="s">
        <v>16</v>
      </c>
      <c r="C7" s="45" t="s">
        <v>12</v>
      </c>
      <c r="D7" s="12"/>
      <c r="E7" s="54"/>
    </row>
    <row r="8" spans="1:5" ht="63" customHeight="1" x14ac:dyDescent="0.25">
      <c r="A8" s="12" t="s">
        <v>18</v>
      </c>
      <c r="B8" s="12" t="s">
        <v>16</v>
      </c>
      <c r="C8" s="45" t="s">
        <v>12</v>
      </c>
      <c r="D8" s="12"/>
      <c r="E8" s="27"/>
    </row>
    <row r="9" spans="1:5" ht="41.25" customHeight="1" x14ac:dyDescent="0.25">
      <c r="A9" s="12" t="s">
        <v>19</v>
      </c>
      <c r="B9" s="12" t="s">
        <v>16</v>
      </c>
      <c r="C9" s="45" t="s">
        <v>12</v>
      </c>
      <c r="D9" s="12"/>
      <c r="E9" s="12"/>
    </row>
    <row r="10" spans="1:5" ht="41.25" customHeight="1" x14ac:dyDescent="0.25">
      <c r="A10" s="12" t="s">
        <v>20</v>
      </c>
      <c r="B10" s="12" t="s">
        <v>16</v>
      </c>
      <c r="C10" s="45" t="s">
        <v>12</v>
      </c>
      <c r="D10" s="12"/>
      <c r="E10" s="12"/>
    </row>
    <row r="11" spans="1:5" ht="50.25" customHeight="1" x14ac:dyDescent="0.25">
      <c r="A11" s="13" t="s">
        <v>66</v>
      </c>
      <c r="B11" s="12" t="s">
        <v>24</v>
      </c>
      <c r="C11" s="45" t="s">
        <v>12</v>
      </c>
      <c r="D11" s="12"/>
      <c r="E11" s="12"/>
    </row>
    <row r="12" spans="1:5" ht="41.25" customHeight="1" x14ac:dyDescent="0.25">
      <c r="A12" s="13" t="s">
        <v>67</v>
      </c>
      <c r="B12" s="12" t="s">
        <v>25</v>
      </c>
      <c r="C12" s="45" t="s">
        <v>12</v>
      </c>
      <c r="D12" s="12"/>
      <c r="E12" s="12"/>
    </row>
    <row r="13" spans="1:5" ht="41.25" customHeight="1" x14ac:dyDescent="0.25">
      <c r="A13" s="13" t="s">
        <v>21</v>
      </c>
      <c r="B13" s="12" t="s">
        <v>25</v>
      </c>
      <c r="C13" s="45" t="s">
        <v>12</v>
      </c>
      <c r="D13" s="12"/>
      <c r="E13" s="12"/>
    </row>
    <row r="14" spans="1:5" ht="41.25" customHeight="1" x14ac:dyDescent="0.25">
      <c r="A14" s="13" t="s">
        <v>22</v>
      </c>
      <c r="B14" s="12" t="s">
        <v>26</v>
      </c>
      <c r="C14" s="45" t="s">
        <v>12</v>
      </c>
      <c r="D14" s="12"/>
      <c r="E14" s="12"/>
    </row>
    <row r="15" spans="1:5" ht="55.5" customHeight="1" x14ac:dyDescent="0.25">
      <c r="A15" s="13" t="s">
        <v>55</v>
      </c>
      <c r="B15" s="12" t="s">
        <v>28</v>
      </c>
      <c r="C15" s="45" t="s">
        <v>12</v>
      </c>
      <c r="D15" s="12"/>
      <c r="E15" s="12"/>
    </row>
    <row r="16" spans="1:5" ht="41.25" customHeight="1" x14ac:dyDescent="0.25">
      <c r="A16" s="12" t="s">
        <v>23</v>
      </c>
      <c r="B16" s="12" t="s">
        <v>27</v>
      </c>
      <c r="C16" s="45" t="s">
        <v>12</v>
      </c>
      <c r="D16" s="12"/>
      <c r="E16" s="12"/>
    </row>
    <row r="17" spans="1:5" ht="41.25" customHeight="1" x14ac:dyDescent="0.25">
      <c r="A17" s="73" t="s">
        <v>29</v>
      </c>
      <c r="B17" s="74"/>
      <c r="C17" s="74"/>
      <c r="D17" s="74"/>
      <c r="E17" s="75"/>
    </row>
    <row r="18" spans="1:5" ht="41.25" customHeight="1" x14ac:dyDescent="0.25">
      <c r="A18" s="65" t="s">
        <v>61</v>
      </c>
      <c r="B18" s="66"/>
      <c r="C18" s="66"/>
      <c r="D18" s="66"/>
      <c r="E18" s="67"/>
    </row>
    <row r="19" spans="1:5" ht="141.75" customHeight="1" x14ac:dyDescent="0.25">
      <c r="A19" s="65" t="s">
        <v>246</v>
      </c>
      <c r="B19" s="66"/>
      <c r="C19" s="66"/>
      <c r="D19" s="66"/>
      <c r="E19" s="67"/>
    </row>
    <row r="20" spans="1:5" ht="61.5" customHeight="1" x14ac:dyDescent="0.25">
      <c r="A20" s="65" t="s">
        <v>249</v>
      </c>
      <c r="B20" s="66"/>
      <c r="C20" s="66"/>
      <c r="D20" s="66"/>
      <c r="E20" s="67"/>
    </row>
    <row r="21" spans="1:5" ht="53.1" customHeight="1" x14ac:dyDescent="0.25">
      <c r="A21" s="65" t="s">
        <v>68</v>
      </c>
      <c r="B21" s="68"/>
      <c r="C21" s="68"/>
      <c r="D21" s="68"/>
      <c r="E21" s="69"/>
    </row>
  </sheetData>
  <mergeCells count="10">
    <mergeCell ref="A18:E18"/>
    <mergeCell ref="A19:E19"/>
    <mergeCell ref="A20:E20"/>
    <mergeCell ref="A21:E21"/>
    <mergeCell ref="A1:E1"/>
    <mergeCell ref="A17:E17"/>
    <mergeCell ref="A2:A3"/>
    <mergeCell ref="B2:B3"/>
    <mergeCell ref="C2:D2"/>
    <mergeCell ref="E2:E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8"/>
  <sheetViews>
    <sheetView topLeftCell="A38" zoomScaleNormal="100" workbookViewId="0">
      <selection activeCell="B48" sqref="B48"/>
    </sheetView>
  </sheetViews>
  <sheetFormatPr baseColWidth="10" defaultRowHeight="15" x14ac:dyDescent="0.25"/>
  <cols>
    <col min="1" max="1" width="54.42578125" customWidth="1"/>
    <col min="2" max="2" width="73.85546875" customWidth="1"/>
    <col min="3" max="3" width="16.42578125" style="47" customWidth="1"/>
    <col min="4" max="4" width="58.28515625" customWidth="1"/>
    <col min="5" max="5" width="74.7109375" customWidth="1"/>
    <col min="6" max="6" width="85.42578125" customWidth="1"/>
  </cols>
  <sheetData>
    <row r="1" spans="1:6" ht="23.25" x14ac:dyDescent="0.25">
      <c r="A1" s="70" t="s">
        <v>30</v>
      </c>
      <c r="B1" s="71"/>
      <c r="C1" s="71"/>
      <c r="D1" s="72"/>
    </row>
    <row r="2" spans="1:6" x14ac:dyDescent="0.25">
      <c r="A2" s="16"/>
      <c r="B2" s="28"/>
    </row>
    <row r="3" spans="1:6" ht="23.25" x14ac:dyDescent="0.25">
      <c r="A3" s="14"/>
      <c r="B3" s="29"/>
      <c r="C3" s="48" t="s">
        <v>100</v>
      </c>
    </row>
    <row r="4" spans="1:6" ht="31.5" x14ac:dyDescent="0.25">
      <c r="A4" s="14"/>
      <c r="B4" s="15"/>
      <c r="C4" s="49" t="s">
        <v>99</v>
      </c>
    </row>
    <row r="5" spans="1:6" ht="23.25" x14ac:dyDescent="0.25">
      <c r="A5" s="17"/>
      <c r="B5" s="15"/>
      <c r="C5" s="50" t="s">
        <v>98</v>
      </c>
    </row>
    <row r="6" spans="1:6" s="11" customFormat="1" ht="40.5" customHeight="1" x14ac:dyDescent="0.25">
      <c r="A6" s="37" t="s">
        <v>111</v>
      </c>
      <c r="B6" s="37" t="s">
        <v>110</v>
      </c>
      <c r="C6" s="51" t="s">
        <v>84</v>
      </c>
      <c r="D6" s="38" t="s">
        <v>101</v>
      </c>
      <c r="E6" s="38" t="s">
        <v>83</v>
      </c>
      <c r="F6" s="38" t="s">
        <v>228</v>
      </c>
    </row>
    <row r="7" spans="1:6" s="11" customFormat="1" ht="18.75" x14ac:dyDescent="0.25">
      <c r="A7" s="83" t="s">
        <v>104</v>
      </c>
      <c r="B7" s="84"/>
      <c r="C7" s="84"/>
      <c r="D7" s="85"/>
      <c r="E7" s="35"/>
      <c r="F7" s="35"/>
    </row>
    <row r="8" spans="1:6" s="11" customFormat="1" ht="90" x14ac:dyDescent="0.25">
      <c r="A8" s="12" t="s">
        <v>85</v>
      </c>
      <c r="B8" s="12" t="s">
        <v>116</v>
      </c>
      <c r="C8" s="109">
        <v>2</v>
      </c>
      <c r="D8" s="56" t="s">
        <v>216</v>
      </c>
      <c r="E8" s="12"/>
      <c r="F8" s="12"/>
    </row>
    <row r="9" spans="1:6" s="11" customFormat="1" ht="60" x14ac:dyDescent="0.25">
      <c r="A9" s="12" t="s">
        <v>86</v>
      </c>
      <c r="B9" s="12" t="s">
        <v>94</v>
      </c>
      <c r="C9" s="109">
        <v>2</v>
      </c>
      <c r="D9" s="56" t="s">
        <v>131</v>
      </c>
      <c r="E9" s="12"/>
      <c r="F9" s="12"/>
    </row>
    <row r="10" spans="1:6" s="11" customFormat="1" ht="135" x14ac:dyDescent="0.25">
      <c r="A10" s="12" t="s">
        <v>70</v>
      </c>
      <c r="B10" s="12" t="s">
        <v>71</v>
      </c>
      <c r="C10" s="109">
        <v>2</v>
      </c>
      <c r="D10" s="56" t="s">
        <v>218</v>
      </c>
      <c r="E10" s="12"/>
      <c r="F10" s="12" t="s">
        <v>229</v>
      </c>
    </row>
    <row r="11" spans="1:6" s="18" customFormat="1" ht="18.75" x14ac:dyDescent="0.25">
      <c r="A11" s="83" t="s">
        <v>105</v>
      </c>
      <c r="B11" s="84"/>
      <c r="C11" s="84"/>
      <c r="D11" s="85"/>
      <c r="E11" s="25"/>
      <c r="F11" s="25"/>
    </row>
    <row r="12" spans="1:6" s="11" customFormat="1" ht="165" x14ac:dyDescent="0.25">
      <c r="A12" s="11" t="s">
        <v>87</v>
      </c>
      <c r="B12" s="27" t="s">
        <v>95</v>
      </c>
      <c r="C12" s="109">
        <v>2</v>
      </c>
      <c r="D12" s="12" t="s">
        <v>209</v>
      </c>
      <c r="E12" s="12"/>
      <c r="F12" s="12"/>
    </row>
    <row r="13" spans="1:6" s="11" customFormat="1" ht="120" x14ac:dyDescent="0.25">
      <c r="A13" s="12" t="s">
        <v>79</v>
      </c>
      <c r="B13" s="32" t="s">
        <v>207</v>
      </c>
      <c r="C13" s="109">
        <v>2</v>
      </c>
      <c r="D13" s="12" t="s">
        <v>217</v>
      </c>
      <c r="E13" s="12" t="s">
        <v>244</v>
      </c>
      <c r="F13" s="12" t="s">
        <v>245</v>
      </c>
    </row>
    <row r="14" spans="1:6" s="11" customFormat="1" ht="30" x14ac:dyDescent="0.25">
      <c r="A14" s="12" t="s">
        <v>54</v>
      </c>
      <c r="B14" s="12" t="s">
        <v>112</v>
      </c>
      <c r="C14" s="109">
        <v>2</v>
      </c>
      <c r="D14" s="12" t="s">
        <v>132</v>
      </c>
      <c r="E14" s="12"/>
      <c r="F14" s="12"/>
    </row>
    <row r="15" spans="1:6" s="11" customFormat="1" ht="255" x14ac:dyDescent="0.25">
      <c r="A15" s="12" t="s">
        <v>53</v>
      </c>
      <c r="B15" s="24" t="s">
        <v>121</v>
      </c>
      <c r="C15" s="109">
        <v>2</v>
      </c>
      <c r="D15" s="12" t="s">
        <v>219</v>
      </c>
      <c r="E15" s="12"/>
      <c r="F15" s="12" t="s">
        <v>230</v>
      </c>
    </row>
    <row r="16" spans="1:6" s="11" customFormat="1" ht="128.25" customHeight="1" x14ac:dyDescent="0.25">
      <c r="A16" s="24" t="s">
        <v>72</v>
      </c>
      <c r="B16" s="24" t="s">
        <v>117</v>
      </c>
      <c r="C16" s="109">
        <v>2</v>
      </c>
      <c r="D16" s="12" t="s">
        <v>225</v>
      </c>
      <c r="E16" s="12"/>
      <c r="F16" s="12"/>
    </row>
    <row r="17" spans="1:6" s="11" customFormat="1" ht="150" x14ac:dyDescent="0.25">
      <c r="A17" s="12" t="s">
        <v>88</v>
      </c>
      <c r="B17" s="27" t="s">
        <v>120</v>
      </c>
      <c r="C17" s="109">
        <v>2</v>
      </c>
      <c r="D17" s="12" t="s">
        <v>220</v>
      </c>
      <c r="E17" s="12" t="s">
        <v>226</v>
      </c>
      <c r="F17" s="12" t="s">
        <v>231</v>
      </c>
    </row>
    <row r="18" spans="1:6" s="11" customFormat="1" ht="45" x14ac:dyDescent="0.25">
      <c r="A18" s="12" t="s">
        <v>90</v>
      </c>
      <c r="B18" s="12" t="s">
        <v>96</v>
      </c>
      <c r="C18" s="45" t="s">
        <v>194</v>
      </c>
      <c r="D18" s="12" t="s">
        <v>195</v>
      </c>
      <c r="E18" s="12"/>
      <c r="F18" s="12"/>
    </row>
    <row r="19" spans="1:6" s="11" customFormat="1" ht="18.75" x14ac:dyDescent="0.25">
      <c r="A19" s="83" t="s">
        <v>106</v>
      </c>
      <c r="B19" s="84"/>
      <c r="C19" s="84"/>
      <c r="D19" s="85"/>
      <c r="E19" s="12"/>
      <c r="F19" s="12"/>
    </row>
    <row r="20" spans="1:6" s="11" customFormat="1" ht="135" x14ac:dyDescent="0.25">
      <c r="A20" s="12" t="s">
        <v>52</v>
      </c>
      <c r="B20" s="27" t="s">
        <v>115</v>
      </c>
      <c r="C20" s="109">
        <v>2</v>
      </c>
      <c r="D20" s="12" t="s">
        <v>205</v>
      </c>
      <c r="E20" s="12"/>
      <c r="F20" s="12"/>
    </row>
    <row r="21" spans="1:6" s="31" customFormat="1" ht="45" x14ac:dyDescent="0.25">
      <c r="A21" s="27" t="s">
        <v>56</v>
      </c>
      <c r="B21" s="27" t="s">
        <v>77</v>
      </c>
      <c r="C21" s="109">
        <v>2</v>
      </c>
      <c r="D21" s="27" t="s">
        <v>196</v>
      </c>
      <c r="E21" s="27"/>
      <c r="F21" s="27"/>
    </row>
    <row r="22" spans="1:6" s="11" customFormat="1" ht="30" x14ac:dyDescent="0.25">
      <c r="A22" s="12" t="s">
        <v>91</v>
      </c>
      <c r="B22" s="12" t="s">
        <v>113</v>
      </c>
      <c r="C22" s="55" t="s">
        <v>194</v>
      </c>
      <c r="D22" s="12" t="s">
        <v>195</v>
      </c>
      <c r="E22" s="12"/>
      <c r="F22" s="12"/>
    </row>
    <row r="23" spans="1:6" s="19" customFormat="1" ht="18.75" x14ac:dyDescent="0.25">
      <c r="A23" s="83" t="s">
        <v>107</v>
      </c>
      <c r="B23" s="84"/>
      <c r="C23" s="84"/>
      <c r="D23" s="85"/>
      <c r="E23" s="34"/>
      <c r="F23" s="34"/>
    </row>
    <row r="24" spans="1:6" s="11" customFormat="1" ht="195" x14ac:dyDescent="0.25">
      <c r="A24" s="12" t="s">
        <v>51</v>
      </c>
      <c r="B24" s="12" t="s">
        <v>197</v>
      </c>
      <c r="C24" s="109">
        <v>2</v>
      </c>
      <c r="D24" s="12" t="s">
        <v>221</v>
      </c>
      <c r="E24" s="12"/>
      <c r="F24" s="12"/>
    </row>
    <row r="25" spans="1:6" s="11" customFormat="1" ht="165" x14ac:dyDescent="0.25">
      <c r="A25" s="12" t="s">
        <v>50</v>
      </c>
      <c r="B25" s="27" t="s">
        <v>200</v>
      </c>
      <c r="C25" s="109">
        <v>2</v>
      </c>
      <c r="D25" s="57" t="s">
        <v>210</v>
      </c>
      <c r="E25" s="12"/>
      <c r="F25" s="12"/>
    </row>
    <row r="26" spans="1:6" s="31" customFormat="1" ht="60" x14ac:dyDescent="0.25">
      <c r="A26" s="27" t="s">
        <v>59</v>
      </c>
      <c r="B26" s="30" t="s">
        <v>75</v>
      </c>
      <c r="C26" s="109">
        <v>2</v>
      </c>
      <c r="D26" s="27" t="s">
        <v>215</v>
      </c>
      <c r="E26" s="27" t="s">
        <v>222</v>
      </c>
      <c r="F26" s="27"/>
    </row>
    <row r="27" spans="1:6" s="11" customFormat="1" ht="30" x14ac:dyDescent="0.25">
      <c r="A27" s="27" t="s">
        <v>76</v>
      </c>
      <c r="B27" s="39" t="s">
        <v>118</v>
      </c>
      <c r="C27" s="109">
        <v>2</v>
      </c>
      <c r="D27" s="12" t="s">
        <v>211</v>
      </c>
      <c r="E27" s="12"/>
      <c r="F27" s="12"/>
    </row>
    <row r="28" spans="1:6" s="11" customFormat="1" ht="18.75" x14ac:dyDescent="0.25">
      <c r="A28" s="83" t="s">
        <v>108</v>
      </c>
      <c r="B28" s="84"/>
      <c r="C28" s="84"/>
      <c r="D28" s="85"/>
      <c r="E28" s="35"/>
      <c r="F28" s="35"/>
    </row>
    <row r="29" spans="1:6" s="11" customFormat="1" ht="90" x14ac:dyDescent="0.25">
      <c r="A29" s="12" t="s">
        <v>31</v>
      </c>
      <c r="B29" s="27" t="s">
        <v>74</v>
      </c>
      <c r="C29" s="109">
        <v>2</v>
      </c>
      <c r="D29" s="12" t="s">
        <v>198</v>
      </c>
      <c r="E29" s="12"/>
      <c r="F29" s="12"/>
    </row>
    <row r="30" spans="1:6" s="11" customFormat="1" ht="315" x14ac:dyDescent="0.25">
      <c r="A30" s="12" t="s">
        <v>57</v>
      </c>
      <c r="B30" s="12" t="s">
        <v>114</v>
      </c>
      <c r="C30" s="109">
        <v>2</v>
      </c>
      <c r="D30" s="12" t="s">
        <v>199</v>
      </c>
      <c r="E30" s="12" t="s">
        <v>223</v>
      </c>
      <c r="F30" s="12" t="s">
        <v>232</v>
      </c>
    </row>
    <row r="31" spans="1:6" s="11" customFormat="1" ht="409.5" x14ac:dyDescent="0.25">
      <c r="A31" s="12" t="s">
        <v>89</v>
      </c>
      <c r="B31" s="12" t="s">
        <v>119</v>
      </c>
      <c r="C31" s="109">
        <v>2</v>
      </c>
      <c r="D31" s="12" t="s">
        <v>208</v>
      </c>
      <c r="E31" s="12" t="s">
        <v>224</v>
      </c>
      <c r="F31" s="12" t="s">
        <v>233</v>
      </c>
    </row>
    <row r="32" spans="1:6" s="11" customFormat="1" ht="75" x14ac:dyDescent="0.25">
      <c r="A32" s="12" t="s">
        <v>92</v>
      </c>
      <c r="B32" s="12" t="s">
        <v>73</v>
      </c>
      <c r="C32" s="55" t="s">
        <v>194</v>
      </c>
      <c r="D32" s="12" t="s">
        <v>195</v>
      </c>
      <c r="E32" s="12"/>
      <c r="F32" s="12"/>
    </row>
    <row r="33" spans="1:6" s="11" customFormat="1" x14ac:dyDescent="0.25">
      <c r="A33" s="12"/>
      <c r="B33" s="12"/>
      <c r="C33" s="45"/>
      <c r="D33" s="12"/>
      <c r="E33" s="12"/>
      <c r="F33" s="12"/>
    </row>
    <row r="34" spans="1:6" s="11" customFormat="1" ht="18.75" x14ac:dyDescent="0.25">
      <c r="A34" s="83" t="s">
        <v>109</v>
      </c>
      <c r="B34" s="84"/>
      <c r="C34" s="84"/>
      <c r="D34" s="85"/>
      <c r="E34" s="35"/>
      <c r="F34" s="35"/>
    </row>
    <row r="35" spans="1:6" s="11" customFormat="1" x14ac:dyDescent="0.25">
      <c r="A35" s="24" t="s">
        <v>93</v>
      </c>
      <c r="B35" s="12"/>
      <c r="C35" s="55" t="s">
        <v>194</v>
      </c>
      <c r="D35" s="12" t="s">
        <v>195</v>
      </c>
      <c r="E35" s="12"/>
      <c r="F35" s="12"/>
    </row>
    <row r="36" spans="1:6" s="11" customFormat="1" ht="18.75" x14ac:dyDescent="0.25">
      <c r="A36" s="33"/>
      <c r="B36" s="12"/>
      <c r="C36" s="45"/>
      <c r="D36" s="12"/>
      <c r="E36" s="36"/>
      <c r="F36" s="36"/>
    </row>
    <row r="37" spans="1:6" s="11" customFormat="1" ht="18.75" x14ac:dyDescent="0.25">
      <c r="A37" s="89" t="s">
        <v>32</v>
      </c>
      <c r="B37" s="90"/>
      <c r="C37" s="90"/>
      <c r="D37" s="90"/>
      <c r="E37" s="91"/>
    </row>
    <row r="38" spans="1:6" s="11" customFormat="1" ht="18.75" x14ac:dyDescent="0.25">
      <c r="A38" s="20" t="s">
        <v>227</v>
      </c>
      <c r="B38" s="22" t="s">
        <v>201</v>
      </c>
      <c r="C38" s="20">
        <v>36</v>
      </c>
      <c r="D38" s="95" t="s">
        <v>250</v>
      </c>
      <c r="E38" s="96"/>
    </row>
    <row r="39" spans="1:6" s="11" customFormat="1" ht="18.75" x14ac:dyDescent="0.25">
      <c r="A39" s="100" t="s">
        <v>33</v>
      </c>
      <c r="B39" s="97" t="s">
        <v>204</v>
      </c>
      <c r="C39" s="98"/>
      <c r="D39" s="98"/>
      <c r="E39" s="99"/>
    </row>
    <row r="40" spans="1:6" s="11" customFormat="1" ht="18.75" x14ac:dyDescent="0.25">
      <c r="A40" s="101"/>
      <c r="B40" s="97" t="s">
        <v>203</v>
      </c>
      <c r="C40" s="98"/>
      <c r="D40" s="98"/>
      <c r="E40" s="99"/>
    </row>
    <row r="41" spans="1:6" s="11" customFormat="1" ht="203.25" customHeight="1" x14ac:dyDescent="0.25">
      <c r="A41" s="102"/>
      <c r="B41" s="103" t="s">
        <v>251</v>
      </c>
      <c r="C41" s="104"/>
      <c r="D41" s="104"/>
      <c r="E41" s="105"/>
    </row>
    <row r="42" spans="1:6" s="11" customFormat="1" ht="18.75" x14ac:dyDescent="0.25">
      <c r="A42" s="89" t="s">
        <v>34</v>
      </c>
      <c r="B42" s="90"/>
      <c r="C42" s="90"/>
      <c r="D42" s="90"/>
      <c r="E42" s="91"/>
    </row>
    <row r="43" spans="1:6" s="11" customFormat="1" ht="76.5" customHeight="1" x14ac:dyDescent="0.25">
      <c r="A43" s="20" t="s">
        <v>35</v>
      </c>
      <c r="B43" s="86" t="s">
        <v>253</v>
      </c>
      <c r="C43" s="87"/>
      <c r="D43" s="87"/>
      <c r="E43" s="88"/>
    </row>
    <row r="44" spans="1:6" s="11" customFormat="1" ht="118.5" customHeight="1" x14ac:dyDescent="0.25">
      <c r="A44" s="20" t="s">
        <v>36</v>
      </c>
      <c r="B44" s="86" t="s">
        <v>252</v>
      </c>
      <c r="C44" s="87"/>
      <c r="D44" s="87"/>
      <c r="E44" s="88"/>
    </row>
    <row r="45" spans="1:6" s="11" customFormat="1" ht="18.75" x14ac:dyDescent="0.25">
      <c r="A45" s="26" t="s">
        <v>58</v>
      </c>
      <c r="B45" s="92" t="s">
        <v>69</v>
      </c>
      <c r="C45" s="93"/>
      <c r="D45" s="93"/>
      <c r="E45" s="94"/>
    </row>
    <row r="46" spans="1:6" s="11" customFormat="1" x14ac:dyDescent="0.25">
      <c r="C46" s="46"/>
    </row>
    <row r="47" spans="1:6" s="11" customFormat="1" x14ac:dyDescent="0.25">
      <c r="C47" s="46"/>
    </row>
    <row r="48" spans="1:6" s="11" customFormat="1" x14ac:dyDescent="0.25">
      <c r="C48" s="46"/>
    </row>
    <row r="49" spans="3:3" s="11" customFormat="1" x14ac:dyDescent="0.25">
      <c r="C49" s="46"/>
    </row>
    <row r="50" spans="3:3" s="11" customFormat="1" x14ac:dyDescent="0.25">
      <c r="C50" s="46"/>
    </row>
    <row r="51" spans="3:3" s="11" customFormat="1" x14ac:dyDescent="0.25">
      <c r="C51" s="46"/>
    </row>
    <row r="52" spans="3:3" s="11" customFormat="1" x14ac:dyDescent="0.25">
      <c r="C52" s="46"/>
    </row>
    <row r="53" spans="3:3" s="11" customFormat="1" x14ac:dyDescent="0.25">
      <c r="C53" s="46"/>
    </row>
    <row r="54" spans="3:3" s="11" customFormat="1" x14ac:dyDescent="0.25">
      <c r="C54" s="46"/>
    </row>
    <row r="55" spans="3:3" s="11" customFormat="1" x14ac:dyDescent="0.25">
      <c r="C55" s="46"/>
    </row>
    <row r="56" spans="3:3" s="11" customFormat="1" x14ac:dyDescent="0.25">
      <c r="C56" s="46"/>
    </row>
    <row r="57" spans="3:3" s="11" customFormat="1" x14ac:dyDescent="0.25">
      <c r="C57" s="46"/>
    </row>
    <row r="58" spans="3:3" s="11" customFormat="1" x14ac:dyDescent="0.25">
      <c r="C58" s="46"/>
    </row>
    <row r="59" spans="3:3" s="11" customFormat="1" x14ac:dyDescent="0.25">
      <c r="C59" s="46"/>
    </row>
    <row r="60" spans="3:3" s="11" customFormat="1" x14ac:dyDescent="0.25">
      <c r="C60" s="46"/>
    </row>
    <row r="61" spans="3:3" s="11" customFormat="1" x14ac:dyDescent="0.25">
      <c r="C61" s="46"/>
    </row>
    <row r="62" spans="3:3" s="11" customFormat="1" x14ac:dyDescent="0.25">
      <c r="C62" s="46"/>
    </row>
    <row r="63" spans="3:3" s="11" customFormat="1" x14ac:dyDescent="0.25">
      <c r="C63" s="46"/>
    </row>
    <row r="64" spans="3:3" s="11" customFormat="1" x14ac:dyDescent="0.25">
      <c r="C64" s="46"/>
    </row>
    <row r="65" spans="3:3" s="11" customFormat="1" x14ac:dyDescent="0.25">
      <c r="C65" s="46"/>
    </row>
    <row r="66" spans="3:3" s="11" customFormat="1" x14ac:dyDescent="0.25">
      <c r="C66" s="46"/>
    </row>
    <row r="67" spans="3:3" s="11" customFormat="1" x14ac:dyDescent="0.25">
      <c r="C67" s="46"/>
    </row>
    <row r="68" spans="3:3" s="11" customFormat="1" x14ac:dyDescent="0.25">
      <c r="C68" s="46"/>
    </row>
    <row r="69" spans="3:3" s="11" customFormat="1" x14ac:dyDescent="0.25">
      <c r="C69" s="46"/>
    </row>
    <row r="70" spans="3:3" s="11" customFormat="1" x14ac:dyDescent="0.25">
      <c r="C70" s="46"/>
    </row>
    <row r="71" spans="3:3" s="11" customFormat="1" x14ac:dyDescent="0.25">
      <c r="C71" s="46"/>
    </row>
    <row r="72" spans="3:3" s="11" customFormat="1" x14ac:dyDescent="0.25">
      <c r="C72" s="46"/>
    </row>
    <row r="73" spans="3:3" s="10" customFormat="1" x14ac:dyDescent="0.25">
      <c r="C73" s="52"/>
    </row>
    <row r="74" spans="3:3" s="10" customFormat="1" x14ac:dyDescent="0.25">
      <c r="C74" s="52"/>
    </row>
    <row r="75" spans="3:3" s="10" customFormat="1" x14ac:dyDescent="0.25">
      <c r="C75" s="52"/>
    </row>
    <row r="76" spans="3:3" s="10" customFormat="1" x14ac:dyDescent="0.25">
      <c r="C76" s="52"/>
    </row>
    <row r="77" spans="3:3" s="10" customFormat="1" x14ac:dyDescent="0.25">
      <c r="C77" s="52"/>
    </row>
    <row r="78" spans="3:3" s="10" customFormat="1" x14ac:dyDescent="0.25">
      <c r="C78" s="52"/>
    </row>
  </sheetData>
  <mergeCells count="17">
    <mergeCell ref="B44:E44"/>
    <mergeCell ref="B45:E45"/>
    <mergeCell ref="A42:E42"/>
    <mergeCell ref="D38:E38"/>
    <mergeCell ref="B39:E39"/>
    <mergeCell ref="A39:A41"/>
    <mergeCell ref="B40:E40"/>
    <mergeCell ref="B41:E41"/>
    <mergeCell ref="A1:D1"/>
    <mergeCell ref="A7:D7"/>
    <mergeCell ref="A11:D11"/>
    <mergeCell ref="B43:E43"/>
    <mergeCell ref="A37:E37"/>
    <mergeCell ref="A19:D19"/>
    <mergeCell ref="A23:D23"/>
    <mergeCell ref="A28:D28"/>
    <mergeCell ref="A34:D34"/>
  </mergeCells>
  <pageMargins left="0.7" right="0.7" top="0.75" bottom="0.75" header="0.3" footer="0.3"/>
  <pageSetup paperSize="9" scale="4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tabSelected="1" zoomScale="80" zoomScaleNormal="80" workbookViewId="0">
      <selection activeCell="G29" sqref="G29"/>
    </sheetView>
  </sheetViews>
  <sheetFormatPr baseColWidth="10" defaultRowHeight="15" x14ac:dyDescent="0.25"/>
  <cols>
    <col min="1" max="1" width="51" style="145" customWidth="1"/>
    <col min="2" max="2" width="16.42578125" style="110" customWidth="1"/>
    <col min="3" max="3" width="11.85546875" style="110" customWidth="1"/>
    <col min="4" max="4" width="13.28515625" style="110" customWidth="1"/>
    <col min="5" max="5" width="14.42578125" style="110" customWidth="1"/>
    <col min="6" max="6" width="81.7109375" style="110" customWidth="1"/>
    <col min="7" max="7" width="57.5703125" style="110" customWidth="1"/>
    <col min="8" max="9" width="17" style="110" customWidth="1"/>
    <col min="10" max="10" width="39.140625" style="146" customWidth="1"/>
    <col min="11" max="11" width="28.85546875" style="110" customWidth="1"/>
    <col min="12" max="12" width="23.42578125" style="110" customWidth="1"/>
    <col min="13" max="16384" width="11.42578125" style="110"/>
  </cols>
  <sheetData>
    <row r="1" spans="1:12" ht="110.25" customHeight="1" x14ac:dyDescent="0.25">
      <c r="A1" s="21" t="s">
        <v>40</v>
      </c>
      <c r="B1" s="21" t="s">
        <v>123</v>
      </c>
      <c r="C1" s="21" t="s">
        <v>42</v>
      </c>
      <c r="D1" s="21" t="s">
        <v>150</v>
      </c>
      <c r="E1" s="21" t="s">
        <v>43</v>
      </c>
      <c r="F1" s="21" t="s">
        <v>49</v>
      </c>
      <c r="G1" s="21" t="s">
        <v>44</v>
      </c>
      <c r="H1" s="21" t="s">
        <v>45</v>
      </c>
      <c r="I1" s="21" t="s">
        <v>48</v>
      </c>
      <c r="J1" s="21" t="s">
        <v>46</v>
      </c>
      <c r="K1" s="21" t="s">
        <v>78</v>
      </c>
      <c r="L1" s="21" t="s">
        <v>47</v>
      </c>
    </row>
    <row r="2" spans="1:12" ht="30" customHeight="1" x14ac:dyDescent="0.25">
      <c r="A2" s="111" t="s">
        <v>133</v>
      </c>
      <c r="B2" s="112"/>
      <c r="C2" s="113"/>
      <c r="D2" s="114">
        <f>SUM(B2:C5)</f>
        <v>698785</v>
      </c>
      <c r="E2" s="115">
        <f>D2/$E$26</f>
        <v>0.22324793096673093</v>
      </c>
      <c r="F2" s="116"/>
      <c r="G2" s="117"/>
      <c r="H2" s="117"/>
      <c r="I2" s="117"/>
      <c r="J2" s="117"/>
      <c r="K2" s="117"/>
      <c r="L2" s="117"/>
    </row>
    <row r="3" spans="1:12" ht="195.75" customHeight="1" x14ac:dyDescent="0.25">
      <c r="A3" s="27" t="s">
        <v>134</v>
      </c>
      <c r="B3" s="118">
        <v>200000</v>
      </c>
      <c r="C3" s="118"/>
      <c r="D3" s="119"/>
      <c r="E3" s="115">
        <f>B3/$E$26</f>
        <v>6.3896028382615808E-2</v>
      </c>
      <c r="F3" s="44" t="s">
        <v>192</v>
      </c>
      <c r="G3" s="44" t="s">
        <v>254</v>
      </c>
      <c r="H3" s="62" t="s">
        <v>151</v>
      </c>
      <c r="I3" s="62" t="s">
        <v>152</v>
      </c>
      <c r="J3" s="120" t="s">
        <v>234</v>
      </c>
      <c r="K3" s="62" t="s">
        <v>193</v>
      </c>
      <c r="L3" s="62" t="s">
        <v>154</v>
      </c>
    </row>
    <row r="4" spans="1:12" ht="243.75" customHeight="1" x14ac:dyDescent="0.25">
      <c r="A4" s="27" t="s">
        <v>135</v>
      </c>
      <c r="B4" s="118"/>
      <c r="C4" s="118">
        <v>158785</v>
      </c>
      <c r="D4" s="119"/>
      <c r="E4" s="115">
        <f>C4/$E$26</f>
        <v>5.0728654333668258E-2</v>
      </c>
      <c r="F4" s="44" t="s">
        <v>189</v>
      </c>
      <c r="G4" s="44" t="s">
        <v>155</v>
      </c>
      <c r="H4" s="62" t="s">
        <v>212</v>
      </c>
      <c r="I4" s="62" t="s">
        <v>156</v>
      </c>
      <c r="J4" s="120" t="s">
        <v>235</v>
      </c>
      <c r="K4" s="62" t="s">
        <v>193</v>
      </c>
      <c r="L4" s="62" t="s">
        <v>157</v>
      </c>
    </row>
    <row r="5" spans="1:12" ht="219" customHeight="1" x14ac:dyDescent="0.25">
      <c r="A5" s="27" t="s">
        <v>136</v>
      </c>
      <c r="B5" s="118">
        <v>340000</v>
      </c>
      <c r="C5" s="118"/>
      <c r="D5" s="119"/>
      <c r="E5" s="115">
        <f>B5/$E$26</f>
        <v>0.10862324825044688</v>
      </c>
      <c r="F5" s="44" t="s">
        <v>255</v>
      </c>
      <c r="G5" s="44" t="s">
        <v>158</v>
      </c>
      <c r="H5" s="62" t="s">
        <v>159</v>
      </c>
      <c r="I5" s="62" t="s">
        <v>152</v>
      </c>
      <c r="J5" s="120" t="s">
        <v>236</v>
      </c>
      <c r="K5" s="62" t="s">
        <v>193</v>
      </c>
      <c r="L5" s="62" t="s">
        <v>160</v>
      </c>
    </row>
    <row r="6" spans="1:12" x14ac:dyDescent="0.25">
      <c r="A6" s="121"/>
      <c r="B6" s="122"/>
      <c r="C6" s="122"/>
      <c r="D6" s="121"/>
      <c r="E6" s="121"/>
      <c r="F6" s="121"/>
      <c r="G6" s="121"/>
      <c r="H6" s="121"/>
      <c r="I6" s="121"/>
      <c r="J6" s="123"/>
      <c r="K6" s="121"/>
      <c r="L6" s="124"/>
    </row>
    <row r="7" spans="1:12" ht="30" customHeight="1" x14ac:dyDescent="0.25">
      <c r="A7" s="111" t="s">
        <v>137</v>
      </c>
      <c r="B7" s="112"/>
      <c r="C7" s="113"/>
      <c r="D7" s="114">
        <f>SUM(B7:C11)</f>
        <v>960000</v>
      </c>
      <c r="E7" s="115">
        <f>D7/$E$26</f>
        <v>0.30670093623655587</v>
      </c>
      <c r="F7" s="119"/>
      <c r="G7" s="119"/>
      <c r="H7" s="119"/>
      <c r="I7" s="119"/>
      <c r="J7" s="125"/>
      <c r="K7" s="119"/>
      <c r="L7" s="126"/>
    </row>
    <row r="8" spans="1:12" ht="208.5" customHeight="1" x14ac:dyDescent="0.25">
      <c r="A8" s="127" t="s">
        <v>138</v>
      </c>
      <c r="B8" s="128">
        <v>480000</v>
      </c>
      <c r="C8" s="128"/>
      <c r="D8" s="119"/>
      <c r="E8" s="129">
        <f>B8/$E$26</f>
        <v>0.15335046811827793</v>
      </c>
      <c r="F8" s="106" t="s">
        <v>256</v>
      </c>
      <c r="G8" s="106" t="s">
        <v>161</v>
      </c>
      <c r="H8" s="127" t="s">
        <v>162</v>
      </c>
      <c r="I8" s="127" t="s">
        <v>152</v>
      </c>
      <c r="J8" s="130" t="s">
        <v>237</v>
      </c>
      <c r="K8" s="127" t="s">
        <v>193</v>
      </c>
      <c r="L8" s="127" t="s">
        <v>163</v>
      </c>
    </row>
    <row r="9" spans="1:12" ht="264.75" customHeight="1" x14ac:dyDescent="0.25">
      <c r="A9" s="131"/>
      <c r="B9" s="132"/>
      <c r="C9" s="132"/>
      <c r="D9" s="119"/>
      <c r="E9" s="133"/>
      <c r="F9" s="107"/>
      <c r="G9" s="107"/>
      <c r="H9" s="131"/>
      <c r="I9" s="131"/>
      <c r="J9" s="134"/>
      <c r="K9" s="131"/>
      <c r="L9" s="131"/>
    </row>
    <row r="10" spans="1:12" ht="347.25" customHeight="1" x14ac:dyDescent="0.25">
      <c r="A10" s="27" t="s">
        <v>139</v>
      </c>
      <c r="B10" s="118"/>
      <c r="C10" s="118">
        <v>300000</v>
      </c>
      <c r="D10" s="119"/>
      <c r="E10" s="115">
        <f>C10/$E$26</f>
        <v>9.5844042573923705E-2</v>
      </c>
      <c r="F10" s="44" t="s">
        <v>257</v>
      </c>
      <c r="G10" s="44" t="s">
        <v>164</v>
      </c>
      <c r="H10" s="62" t="s">
        <v>165</v>
      </c>
      <c r="I10" s="62" t="s">
        <v>166</v>
      </c>
      <c r="J10" s="120" t="s">
        <v>238</v>
      </c>
      <c r="K10" s="62" t="s">
        <v>193</v>
      </c>
      <c r="L10" s="62" t="s">
        <v>167</v>
      </c>
    </row>
    <row r="11" spans="1:12" ht="150" x14ac:dyDescent="0.25">
      <c r="A11" s="27" t="s">
        <v>140</v>
      </c>
      <c r="B11" s="118">
        <v>180000</v>
      </c>
      <c r="C11" s="118"/>
      <c r="D11" s="119"/>
      <c r="E11" s="115">
        <f>B11/$E$26</f>
        <v>5.7506425544354228E-2</v>
      </c>
      <c r="F11" s="44" t="s">
        <v>168</v>
      </c>
      <c r="G11" s="44" t="s">
        <v>213</v>
      </c>
      <c r="H11" s="62" t="s">
        <v>169</v>
      </c>
      <c r="I11" s="62" t="s">
        <v>152</v>
      </c>
      <c r="J11" s="120" t="s">
        <v>239</v>
      </c>
      <c r="K11" s="62" t="s">
        <v>193</v>
      </c>
      <c r="L11" s="62" t="s">
        <v>170</v>
      </c>
    </row>
    <row r="12" spans="1:12" x14ac:dyDescent="0.25">
      <c r="A12" s="121"/>
      <c r="B12" s="122"/>
      <c r="C12" s="122"/>
      <c r="D12" s="121"/>
      <c r="E12" s="121"/>
      <c r="F12" s="121"/>
      <c r="G12" s="121"/>
      <c r="H12" s="121"/>
      <c r="I12" s="121"/>
      <c r="J12" s="123"/>
      <c r="K12" s="121"/>
      <c r="L12" s="124"/>
    </row>
    <row r="13" spans="1:12" ht="30" customHeight="1" x14ac:dyDescent="0.25">
      <c r="A13" s="111" t="s">
        <v>141</v>
      </c>
      <c r="B13" s="112"/>
      <c r="C13" s="113"/>
      <c r="D13" s="114">
        <f>SUM(B13:C17)</f>
        <v>821300</v>
      </c>
      <c r="E13" s="115">
        <f>D13/$E$26</f>
        <v>0.26238904055321183</v>
      </c>
      <c r="F13" s="116"/>
      <c r="G13" s="117"/>
      <c r="H13" s="117"/>
      <c r="I13" s="117"/>
      <c r="J13" s="117"/>
      <c r="K13" s="117"/>
      <c r="L13" s="117"/>
    </row>
    <row r="14" spans="1:12" ht="334.5" customHeight="1" x14ac:dyDescent="0.25">
      <c r="A14" s="27" t="s">
        <v>143</v>
      </c>
      <c r="B14" s="118">
        <v>151300</v>
      </c>
      <c r="C14" s="118"/>
      <c r="D14" s="119"/>
      <c r="E14" s="115">
        <f>B14/$E$26</f>
        <v>4.8337345471448856E-2</v>
      </c>
      <c r="F14" s="44" t="s">
        <v>258</v>
      </c>
      <c r="G14" s="44" t="s">
        <v>171</v>
      </c>
      <c r="H14" s="62" t="s">
        <v>152</v>
      </c>
      <c r="I14" s="62" t="s">
        <v>152</v>
      </c>
      <c r="J14" s="120" t="s">
        <v>240</v>
      </c>
      <c r="K14" s="62" t="s">
        <v>193</v>
      </c>
      <c r="L14" s="62" t="s">
        <v>172</v>
      </c>
    </row>
    <row r="15" spans="1:12" ht="174.75" customHeight="1" x14ac:dyDescent="0.25">
      <c r="A15" s="27" t="s">
        <v>142</v>
      </c>
      <c r="B15" s="118"/>
      <c r="C15" s="118">
        <v>200000</v>
      </c>
      <c r="D15" s="119"/>
      <c r="E15" s="115">
        <f>C15/$E$26</f>
        <v>6.3896028382615808E-2</v>
      </c>
      <c r="F15" s="44" t="s">
        <v>259</v>
      </c>
      <c r="G15" s="44" t="s">
        <v>173</v>
      </c>
      <c r="H15" s="62" t="s">
        <v>152</v>
      </c>
      <c r="I15" s="62" t="s">
        <v>152</v>
      </c>
      <c r="J15" s="120" t="s">
        <v>241</v>
      </c>
      <c r="K15" s="62" t="s">
        <v>193</v>
      </c>
      <c r="L15" s="62" t="s">
        <v>174</v>
      </c>
    </row>
    <row r="16" spans="1:12" ht="386.25" customHeight="1" x14ac:dyDescent="0.25">
      <c r="A16" s="27" t="s">
        <v>144</v>
      </c>
      <c r="B16" s="118"/>
      <c r="C16" s="118">
        <v>110000</v>
      </c>
      <c r="D16" s="119"/>
      <c r="E16" s="115">
        <f>C16/$E$26</f>
        <v>3.5142815610438694E-2</v>
      </c>
      <c r="F16" s="44" t="s">
        <v>190</v>
      </c>
      <c r="G16" s="44" t="s">
        <v>175</v>
      </c>
      <c r="H16" s="62" t="s">
        <v>152</v>
      </c>
      <c r="I16" s="62" t="s">
        <v>176</v>
      </c>
      <c r="J16" s="120" t="s">
        <v>153</v>
      </c>
      <c r="K16" s="62" t="s">
        <v>193</v>
      </c>
      <c r="L16" s="62" t="s">
        <v>177</v>
      </c>
    </row>
    <row r="17" spans="1:12" ht="251.25" customHeight="1" x14ac:dyDescent="0.25">
      <c r="A17" s="27" t="s">
        <v>145</v>
      </c>
      <c r="B17" s="118">
        <v>360000</v>
      </c>
      <c r="C17" s="114"/>
      <c r="D17" s="119"/>
      <c r="E17" s="115">
        <f>B17/$E$26</f>
        <v>0.11501285108870846</v>
      </c>
      <c r="F17" s="44" t="s">
        <v>191</v>
      </c>
      <c r="G17" s="44" t="s">
        <v>178</v>
      </c>
      <c r="H17" s="62" t="s">
        <v>162</v>
      </c>
      <c r="I17" s="62" t="s">
        <v>179</v>
      </c>
      <c r="J17" s="120" t="s">
        <v>242</v>
      </c>
      <c r="K17" s="62" t="s">
        <v>193</v>
      </c>
      <c r="L17" s="62" t="s">
        <v>174</v>
      </c>
    </row>
    <row r="18" spans="1:12" x14ac:dyDescent="0.25">
      <c r="A18" s="121"/>
      <c r="B18" s="122"/>
      <c r="C18" s="122"/>
      <c r="D18" s="121"/>
      <c r="E18" s="121"/>
      <c r="F18" s="121"/>
      <c r="G18" s="121"/>
      <c r="H18" s="121"/>
      <c r="I18" s="121"/>
      <c r="J18" s="123"/>
      <c r="K18" s="121"/>
      <c r="L18" s="124"/>
    </row>
    <row r="19" spans="1:12" x14ac:dyDescent="0.25">
      <c r="A19" s="27" t="s">
        <v>148</v>
      </c>
      <c r="B19" s="135"/>
      <c r="C19" s="136"/>
      <c r="D19" s="137">
        <f>SUM(B19:C21)</f>
        <v>100000</v>
      </c>
      <c r="E19" s="115">
        <f>D19/$E$26</f>
        <v>3.1948014191307904E-2</v>
      </c>
      <c r="F19" s="116"/>
      <c r="G19" s="117"/>
      <c r="H19" s="117"/>
      <c r="I19" s="117"/>
      <c r="J19" s="117"/>
      <c r="K19" s="117"/>
      <c r="L19" s="138"/>
    </row>
    <row r="20" spans="1:12" ht="266.25" customHeight="1" x14ac:dyDescent="0.25">
      <c r="A20" s="27" t="s">
        <v>146</v>
      </c>
      <c r="B20" s="118">
        <v>50000</v>
      </c>
      <c r="C20" s="118"/>
      <c r="D20" s="119"/>
      <c r="E20" s="115">
        <f>B20/$E$26</f>
        <v>1.5974007095653952E-2</v>
      </c>
      <c r="F20" s="44" t="s">
        <v>214</v>
      </c>
      <c r="G20" s="44" t="s">
        <v>180</v>
      </c>
      <c r="H20" s="62" t="s">
        <v>162</v>
      </c>
      <c r="I20" s="62" t="s">
        <v>152</v>
      </c>
      <c r="J20" s="120" t="s">
        <v>153</v>
      </c>
      <c r="K20" s="62" t="s">
        <v>193</v>
      </c>
      <c r="L20" s="62" t="s">
        <v>170</v>
      </c>
    </row>
    <row r="21" spans="1:12" ht="264.75" customHeight="1" x14ac:dyDescent="0.25">
      <c r="A21" s="27" t="s">
        <v>147</v>
      </c>
      <c r="B21" s="118"/>
      <c r="C21" s="118">
        <v>50000</v>
      </c>
      <c r="D21" s="119"/>
      <c r="E21" s="115">
        <f>C21/$E$26</f>
        <v>1.5974007095653952E-2</v>
      </c>
      <c r="F21" s="44" t="s">
        <v>181</v>
      </c>
      <c r="G21" s="44" t="s">
        <v>180</v>
      </c>
      <c r="H21" s="62" t="s">
        <v>162</v>
      </c>
      <c r="I21" s="62" t="s">
        <v>182</v>
      </c>
      <c r="J21" s="120" t="s">
        <v>243</v>
      </c>
      <c r="K21" s="62" t="s">
        <v>193</v>
      </c>
      <c r="L21" s="62" t="s">
        <v>172</v>
      </c>
    </row>
    <row r="22" spans="1:12" x14ac:dyDescent="0.25">
      <c r="A22" s="121"/>
      <c r="B22" s="122"/>
      <c r="C22" s="122"/>
      <c r="D22" s="121"/>
      <c r="E22" s="121"/>
      <c r="F22" s="121"/>
      <c r="G22" s="121"/>
      <c r="H22" s="121"/>
      <c r="I22" s="121"/>
      <c r="J22" s="123"/>
      <c r="K22" s="121"/>
      <c r="L22" s="124"/>
    </row>
    <row r="23" spans="1:12" x14ac:dyDescent="0.25">
      <c r="A23" s="27" t="s">
        <v>41</v>
      </c>
      <c r="B23" s="135"/>
      <c r="C23" s="136"/>
      <c r="D23" s="137">
        <f>SUM(C24)</f>
        <v>550000</v>
      </c>
      <c r="E23" s="119"/>
      <c r="F23" s="119"/>
      <c r="G23" s="119"/>
      <c r="H23" s="119"/>
      <c r="I23" s="119"/>
      <c r="J23" s="125"/>
      <c r="K23" s="119"/>
      <c r="L23" s="126"/>
    </row>
    <row r="24" spans="1:12" ht="279" customHeight="1" x14ac:dyDescent="0.25">
      <c r="A24" s="108" t="s">
        <v>183</v>
      </c>
      <c r="B24" s="139"/>
      <c r="C24" s="128">
        <v>550000</v>
      </c>
      <c r="D24" s="119"/>
      <c r="E24" s="140">
        <f>C24/$E$26</f>
        <v>0.17571407805219347</v>
      </c>
      <c r="F24" s="141" t="s">
        <v>184</v>
      </c>
      <c r="G24" s="141" t="s">
        <v>185</v>
      </c>
      <c r="H24" s="108" t="s">
        <v>186</v>
      </c>
      <c r="I24" s="108" t="s">
        <v>187</v>
      </c>
      <c r="J24" s="142" t="s">
        <v>152</v>
      </c>
      <c r="K24" s="108" t="s">
        <v>193</v>
      </c>
      <c r="L24" s="108" t="s">
        <v>188</v>
      </c>
    </row>
    <row r="25" spans="1:12" ht="254.25" customHeight="1" x14ac:dyDescent="0.25">
      <c r="A25" s="108"/>
      <c r="B25" s="139"/>
      <c r="C25" s="132"/>
      <c r="D25" s="126"/>
      <c r="E25" s="140"/>
      <c r="F25" s="141"/>
      <c r="G25" s="141"/>
      <c r="H25" s="108"/>
      <c r="I25" s="108"/>
      <c r="J25" s="142"/>
      <c r="K25" s="108"/>
      <c r="L25" s="108"/>
    </row>
    <row r="26" spans="1:12" ht="24.75" customHeight="1" x14ac:dyDescent="0.25">
      <c r="A26" s="62" t="s">
        <v>149</v>
      </c>
      <c r="B26" s="143">
        <f>SUM(B2:B24)</f>
        <v>1761300</v>
      </c>
      <c r="C26" s="143">
        <f>SUM(C2:C24)</f>
        <v>1368785</v>
      </c>
      <c r="D26" s="144"/>
      <c r="E26" s="143">
        <f>SUM(B26:C26)</f>
        <v>3130085</v>
      </c>
      <c r="F26" s="119"/>
      <c r="G26" s="119"/>
      <c r="H26" s="119"/>
      <c r="I26" s="119"/>
      <c r="J26" s="125"/>
      <c r="K26" s="119"/>
      <c r="L26" s="126"/>
    </row>
    <row r="27" spans="1:12" x14ac:dyDescent="0.25">
      <c r="B27" s="148">
        <f>SUM(B26:C26)</f>
        <v>3130085</v>
      </c>
      <c r="C27" s="147"/>
    </row>
  </sheetData>
  <mergeCells count="31">
    <mergeCell ref="B27:C27"/>
    <mergeCell ref="E8:E9"/>
    <mergeCell ref="C24:C25"/>
    <mergeCell ref="G24:G25"/>
    <mergeCell ref="A13:C13"/>
    <mergeCell ref="H24:H25"/>
    <mergeCell ref="B24:B25"/>
    <mergeCell ref="A24:A25"/>
    <mergeCell ref="B19:C19"/>
    <mergeCell ref="B23:C23"/>
    <mergeCell ref="L24:L25"/>
    <mergeCell ref="F24:F25"/>
    <mergeCell ref="E24:E25"/>
    <mergeCell ref="J24:J25"/>
    <mergeCell ref="K24:K25"/>
    <mergeCell ref="I24:I25"/>
    <mergeCell ref="F2:L2"/>
    <mergeCell ref="F13:L13"/>
    <mergeCell ref="F19:L19"/>
    <mergeCell ref="A2:C2"/>
    <mergeCell ref="A7:C7"/>
    <mergeCell ref="A8:A9"/>
    <mergeCell ref="B8:B9"/>
    <mergeCell ref="C8:C9"/>
    <mergeCell ref="F8:F9"/>
    <mergeCell ref="G8:G9"/>
    <mergeCell ref="H8:H9"/>
    <mergeCell ref="I8:I9"/>
    <mergeCell ref="J8:J9"/>
    <mergeCell ref="K8:K9"/>
    <mergeCell ref="L8:L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Isabelle GEORGES</cp:lastModifiedBy>
  <cp:lastPrinted>2022-01-25T07:42:19Z</cp:lastPrinted>
  <dcterms:created xsi:type="dcterms:W3CDTF">2021-12-29T14:10:37Z</dcterms:created>
  <dcterms:modified xsi:type="dcterms:W3CDTF">2022-10-18T13:23:03Z</dcterms:modified>
</cp:coreProperties>
</file>