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Dossiers_candidature\Thouarsais_Loudunais\"/>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3" l="1"/>
  <c r="B47" i="4" l="1"/>
  <c r="C47" i="4"/>
  <c r="B48" i="4" l="1"/>
  <c r="B2" i="2"/>
  <c r="B2" i="4" l="1"/>
  <c r="B1" i="4"/>
  <c r="B1" i="3"/>
  <c r="B1" i="2"/>
</calcChain>
</file>

<file path=xl/sharedStrings.xml><?xml version="1.0" encoding="utf-8"?>
<sst xmlns="http://schemas.openxmlformats.org/spreadsheetml/2006/main" count="438" uniqueCount="370">
  <si>
    <t xml:space="preserve">DONNEES GENERALES </t>
  </si>
  <si>
    <t xml:space="preserve">Nom du territoire candidat </t>
  </si>
  <si>
    <t xml:space="preserve">Nombre d'habitants (pop INSEE 2017) </t>
  </si>
  <si>
    <t xml:space="preserve">Date de l'analyse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</si>
  <si>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</si>
  <si>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</si>
  <si>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</si>
  <si>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</si>
  <si>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</si>
  <si>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</si>
  <si>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</si>
  <si>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Nom du territoire candidat</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</si>
  <si>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</si>
  <si>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</si>
  <si>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</si>
  <si>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</si>
  <si>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</si>
  <si>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</si>
  <si>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</si>
  <si>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</si>
  <si>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</si>
  <si>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</si>
  <si>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</si>
  <si>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</si>
  <si>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</si>
  <si>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</si>
  <si>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</si>
  <si>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</si>
  <si>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</si>
  <si>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</si>
  <si>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</si>
  <si>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</si>
  <si>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</si>
  <si>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</si>
  <si>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</si>
  <si>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</si>
  <si>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</si>
  <si>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</si>
  <si>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</si>
  <si>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</si>
  <si>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</si>
  <si>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</si>
  <si>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</si>
  <si>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</si>
  <si>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</si>
  <si>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</si>
  <si>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</si>
  <si>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</si>
  <si>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</si>
  <si>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</si>
  <si>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</si>
  <si>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</si>
  <si>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</si>
  <si>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</si>
  <si>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</si>
  <si>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</si>
  <si>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</si>
  <si>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</si>
  <si>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</si>
  <si>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</si>
  <si>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</si>
  <si>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</si>
  <si>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</si>
  <si>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</si>
  <si>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</si>
  <si>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</si>
  <si>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</si>
  <si>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</si>
  <si>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</si>
  <si>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</si>
  <si>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</si>
  <si>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</si>
  <si>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</si>
  <si>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</si>
  <si>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</si>
  <si>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</si>
  <si>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</si>
  <si>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</si>
  <si>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</si>
  <si>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</si>
  <si>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</si>
  <si>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</si>
  <si>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</si>
  <si>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</si>
  <si>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</si>
  <si>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</si>
  <si>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</si>
  <si>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</si>
  <si>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</si>
  <si>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</si>
  <si>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</si>
  <si>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</si>
  <si>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</si>
  <si>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</si>
  <si>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</si>
  <si>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</si>
  <si>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</si>
  <si>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</si>
  <si>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</si>
  <si>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</si>
  <si>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</si>
  <si>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</si>
  <si>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</si>
  <si>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</si>
  <si>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</si>
  <si>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</si>
  <si>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</si>
  <si>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</si>
  <si>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</si>
  <si>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</si>
  <si>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</si>
  <si>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</si>
  <si>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</si>
  <si>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</si>
  <si>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</si>
  <si>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</si>
  <si>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</si>
  <si>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</si>
  <si>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</si>
  <si>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</si>
  <si>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</si>
  <si>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</si>
  <si>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</si>
  <si>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</si>
  <si>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</si>
  <si>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</si>
  <si>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</si>
  <si>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</si>
  <si>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 xml:space="preserve">Commentaire AG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</si>
  <si>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</si>
  <si>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</si>
  <si>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</si>
  <si>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Thoursais-Loudunais</t>
  </si>
  <si>
    <t>Communauté de communes du Thoursais</t>
  </si>
  <si>
    <t>Communauté de communes du Thoursais était dans le GAL Nord Deux-Sèvres</t>
  </si>
  <si>
    <t>Dossier de candidature transmis par mail le 17/06/2022 à 16h29</t>
  </si>
  <si>
    <t xml:space="preserve">Non </t>
  </si>
  <si>
    <t xml:space="preserve">OuI </t>
  </si>
  <si>
    <t>La perimètre de contractualisation correspond à la zone couverte par le GAL présentée. Cependant la carte de présentation ne permet pas de voir la limite du territoire (P.3).la population concernée par la stratégie local a été également présentée.</t>
  </si>
  <si>
    <t xml:space="preserve">oui </t>
  </si>
  <si>
    <t>le GAL a fait une description de sa stratégie. Cette stratégie est decliné en 3 axe prioritaire ou découle de chaque axe des objectifs.</t>
  </si>
  <si>
    <t>La CdC Thoursais a concencré une analyse des caractériques socio-économiques du territoire. Dans cette partie, ils ont analysé un certain nombre point important de leur territoire (Economie-Emploi, agriculture, sport…). L'analyse des besoins a permi d'aboutir à une analyse AFOM afin de determiner les enjeux. L'analyse des besoins du territoire et son potentiel s'est nourri du diagnostic méné dinstinctement sur les deux territoires de l'élaboration des PCAET et du CRTE. les consultaions pour definir ces enjeux du territoire sont récent (2021).</t>
  </si>
  <si>
    <t xml:space="preserve">Le territoire a présenté dans sa candidature son plan d'action selon le modèle de fiche action-action de l'AAC reprati en 17 fiches actions  </t>
  </si>
  <si>
    <t>oui</t>
  </si>
  <si>
    <t xml:space="preserve">NON </t>
  </si>
  <si>
    <t>Charte d'engagement signée a fourni</t>
  </si>
  <si>
    <t>Oui</t>
  </si>
  <si>
    <t>Un résumé de 3 page a été présenté dans la candidature. Ce résumé indique les points essentiels du diagniostic, les adifférents axes prioritaires retenus…..</t>
  </si>
  <si>
    <t xml:space="preserve">il n'a été indiqué dans le dossier de candidature du territoire Thoursais-Loudunais le processus de mobilisation et de participation des acteurs locaux dans la stratégie locale (réunion auprès des services de Mairies, associatif, entreprises ou encore des actions de communication auprès des potentiels porteur de projet. </t>
  </si>
  <si>
    <r>
      <t></t>
    </r>
    <r>
      <rPr>
        <b/>
        <sz val="11"/>
        <color theme="1"/>
        <rFont val="Symbol"/>
        <family val="1"/>
        <charset val="2"/>
      </rPr>
      <t xml:space="preserve"> </t>
    </r>
    <r>
      <rPr>
        <b/>
        <sz val="11"/>
        <color theme="1"/>
        <rFont val="Calibri"/>
        <family val="2"/>
        <scheme val="minor"/>
      </rPr>
      <t>Candidature recevable (l'ensemble des éléments est fourni par le candidat)/Date recevabilité : OUI</t>
    </r>
  </si>
  <si>
    <t xml:space="preserve">
</t>
  </si>
  <si>
    <t>Le territoire Thouarsais-Loudunais a consacré dans sa candidature une présentation de son territoire et la population qui y vit. Le territoire ne possède pas une ou plusieurs communes de plus de 25 000 hbts. Les plus importantes communes sont Thouars et Loudun qui représentent 35 % de la population.  La densité de la population est de 42 habitants/km², soit près de 30 habitants/km² de moins que la moyenne régionale (71 habitants/kms²) et représentant un tiers du nombre d’habitants/kms de la France métropolitaine (119 habitants/km²). Le territoire Thouarsais-Loudunais voit sa population diminuer légèrement durant ces dernières années. Cette évolution va à l’encontre de la dynamique régionale d’augmentation de la population (+2,30%) et de la dynamique nationale (+1,80%).</t>
  </si>
  <si>
    <t xml:space="preserve">La stratégie locale concorde avec les conditions d'éligibilité de chaque fonds du volet territorial qui constitue le socle des priorités fixées par l'0S5. Il existe un lien entre les objectifs prioritaires et objectifs spécifique qui en découlent. L'ensemble des élements demandés sur les FA ne sont pas complétés ( onglet ligne de partage et indicateur de suivi envisagés). </t>
  </si>
  <si>
    <t xml:space="preserve">Auncune fiche action n'est ciblé sur l'animation, la gestion, au suivi et à l’évaluation de la stratégie. Cependant, 400 000 € sera consacré à l'animation et gestion du programme et fèché sur le FEADER-Leader. Le montant consacré à l'animation du programlme n'excède pas 25% du montant total de la contribution publique de la stratégie. Ce montant représente 19,50 % de la contribution publique consacré au territoire. </t>
  </si>
  <si>
    <t>Fiche-action 1.1 : Développer une offre de logement variée et de qualité</t>
  </si>
  <si>
    <t>Fiche-action 1.2 : Recomposition urbaine et requalification des friches ou îlots</t>
  </si>
  <si>
    <t>Objectif prioritaire 2 : Accompagner le tissu économique et agricole dans son développement</t>
  </si>
  <si>
    <t>Fiche-action 2.1 : Développer une offre de formation du territoire en adéquation avec les besoins des entreprises et développer l’offre de logements pour les stagiaires, alternants et nouveaux employés</t>
  </si>
  <si>
    <t>Fiche action 2.2 :Favoriser les démarches d’écologie industrielle, d’économie circulaire, d’économie sociale et solidaire</t>
  </si>
  <si>
    <t>Fiche action 2.3 : Développer une politique immobilière et foncière adaptée à l’accueil de nouvelles entreprises</t>
  </si>
  <si>
    <t>…</t>
  </si>
  <si>
    <t>Fiche action 2.4 : Accompagner les nouvelles pratiques agricoles répondant aux enjeux du territoire</t>
  </si>
  <si>
    <t>Objectif prioritaire 3 : Faire du territoire une destination touristique</t>
  </si>
  <si>
    <t>Fiche-action 3.1 : Renforcer et varier l’offre d’hébergements et d’accueil touristiques (équipements, lieu d’accueil)</t>
  </si>
  <si>
    <t>Fiche-action 3.2 : Conforter l’offre de loisirs dans une dynamique de tourisme durable (station trail, équipements …)</t>
  </si>
  <si>
    <t>Fiche action 3.3 : Mettre en place une politique active de communication</t>
  </si>
  <si>
    <t>AXE 1 Développer l’attractivité du territoire de manière durable et équilibrée</t>
  </si>
  <si>
    <t>Objectif 1 : Revitaliser les centres-bourgs et centre ville</t>
  </si>
  <si>
    <t>AXE 2 Valoriser le bien vivre sur tout le territoire : Faire de la ruralité un atout</t>
  </si>
  <si>
    <t>Objectif prioritaire 4 :Développer une offre de service public au plus près de nos habitants</t>
  </si>
  <si>
    <t>Fiche-action 4.1 : Développer des modes d’accueil petite enfance adaptés aux besoins des parents</t>
  </si>
  <si>
    <t>Fiche-action 4.2 : Favoriser l’émancipation de la jeunesse (insertion, mobilité, loisirs, concertation, collaboration)</t>
  </si>
  <si>
    <t>Fiche action 4.3 : Offrir aux professionnels de santé des conditions attractives d’exercices et un accompagnement dans la coordination pluridisciplinaire (équipement, ingénierie)</t>
  </si>
  <si>
    <t>Fiche action 4.4 : Développer des solutions alternatives et innovantes pour l’accueil des personnes âgées</t>
  </si>
  <si>
    <t>Objectif prioritaire 5: Conforter et renforcer l’offre culturelle et sportive sur l’ensemble du territoire</t>
  </si>
  <si>
    <t>Fiche-action 5.1 : Renforcer les propositions d’enseignements artistiques, de diffusion culturelle</t>
  </si>
  <si>
    <t>Fiche action 5.2 : Garantir des équipements adaptés aux pratiques sportives pour maintenir la diversité de l’offre</t>
  </si>
  <si>
    <t>Fiche Action 5.3 : 5-3 Développer le sport-santé en partenariat avec les clubs sportifs du territoire</t>
  </si>
  <si>
    <t>AXE 3 Développer la transition écologique de manière équilibrée sur le territoire</t>
  </si>
  <si>
    <t>Objectif 6 : Réduire les besoins et les consommations énergétiques du territoire</t>
  </si>
  <si>
    <t>Fiche-action 6.1 : Renforcer l’ingénierie pour accompagner les structures publiques et privés vers la sobriété énergétique</t>
  </si>
  <si>
    <t>Fiche-action 6.2 : Soutenir les investissements innovants en matière de transition écologique</t>
  </si>
  <si>
    <t>Objectif 7 : Accompagner les mobilités durables et solidaires</t>
  </si>
  <si>
    <t>Fiche Action 7.1 : Développer l’offre de transport en commun durable</t>
  </si>
  <si>
    <t>Fiche Action 7.2 : Développer la mobilité douce et le co-voiturage</t>
  </si>
  <si>
    <t>Objectif 8 : Accompagner le territoire dans la réduction des consommations et la préservation du patrimoine naturel</t>
  </si>
  <si>
    <t>Fiche 8.2 : Accompagner les actions en matière d’économie circulaire</t>
  </si>
  <si>
    <t>Fiche Action 8.3 : Préserver la biodiversité et les paysages</t>
  </si>
  <si>
    <t xml:space="preserve">Coopération </t>
  </si>
  <si>
    <t>Animation DLAL</t>
  </si>
  <si>
    <t>Phénomène de fuite des habitants du centre vers les communes voisines
- Etalement urbain dominé par l’habitat pavillonnaire parfois sans cohérence, provoquant une perte de visibilité et d’identité des bourgs et villages avec une perte de densification
- Taux élevé de vacances et d’habitat dégradé notamment dans les centres-villes</t>
  </si>
  <si>
    <t>Formalisation des besoins et des faisabilités : diagnostic, étude de faisabilité, observatoire, schéma de structuration, de mutabilité, de recomposition
• Accompagnement et mobilisation : communication, échanges de pratiques, animation, expertise
• Expérimentation : technique, information/sensibilisation</t>
  </si>
  <si>
    <t>Collectivités, Etablissements publics administratifs, Autre personne morale de droit public administratif - Associations loi 1901 - Syndicat de propriétaires – Fondations</t>
  </si>
  <si>
    <t>Etat ; Région ; Communautés de communes ; Communes</t>
  </si>
  <si>
    <t>Les études et dispositifs relevant de l’ANAH</t>
  </si>
  <si>
    <t>Indicateurs de réalisation - Nombre de projets soutenus et typologie des projets soutenus
Indicateurs de résultats - Surface réinvestie</t>
  </si>
  <si>
    <t>Ambition 5 - Développer et systématiser un urbanisme durable
Défi 1 : Développer un urbanisme sobre et ouvert sur la nature
Défi 2 : Améliorer les performances thermiques des bâtiments
- Ambition 10 - Préserver les terres agricoles, forestières et naturelles
Défi 1 : Lutter contre l’artificialisation des terres et l’étalement urbain
Défi 2 : Placer le développement régional sous le signe de la sobriété foncière</t>
  </si>
  <si>
    <t>Il existe de nombres bâtiments et terrains inoccupés sur le territoire, certains à l’abandon et dans un état très dégradé</t>
  </si>
  <si>
    <t>Reconversion de bâtiments pour la mise en oeuvre de projets favorisant le lien social et intergénérationnel (ex : tiers-lieux)
- Reconversion de friches pour des opérations multiples ou uniques mêlant habitat, commerces et équipements
- Recomposition foncière et urbaine de zone aménagée économique
- Projet favorisant l’accès aux services (ex : création de places de parkings)
- Création d’espaces verts urbains (ex : ilot de fraîcheur, poumon vert …)
- Projet de reconversion en lien avec l’activité économique et culturelle
- Formalisation des besoins et des faisabilités : diagnostic, étude de faisabilité, observatoire, schéma de structuration, , de mutabilité, de recomposition
- Accompagnement et mobilisation : communication, échanges de pratiques, animation, expertise
- Expérimentation : technique, information/sensibilisation
- Travaux et études préalables</t>
  </si>
  <si>
    <t xml:space="preserve">A determiner </t>
  </si>
  <si>
    <t>Ambition 5 - Développer et systématiser un urbanisme durable
- Ambition 10 - Préserver les terres agricoles, forestières et naturelles</t>
  </si>
  <si>
    <t>Les commerces de grandes surfaces sont surreprésentés avec comme conséquences une offre de proximité qui se dégrade
- Peu de commerces en centres villes et centres bourgs avec un taux de vacance important</t>
  </si>
  <si>
    <t>Etudes
- Appui au développement des outils numériques des entreprises,
- Travaux de second oeuvre pour la rénovation, l’extension, la réhabilitation ou la création de nouveaux locaux d’accueil de commerce de proximité,
- Soutien aux investissements de modernisation des entreprises,
- Equipement pour la mise en sécurité du commerce hors obligations réglementaires,
- Travaux extérieurs (aménagement, vitrine commerciale</t>
  </si>
  <si>
    <t>Bénéficiaires potentiellement visés (en conformité avec les programmes) : -Entreprises individuelles ou sociétés (moins de 10 personnes et moins de 1 million d’euros de chiffre d’affaires annuel HT sur au moins 1 des 3 derniers exercices) :
- installées en centre-ville/bourg
- dont la surface de vente est inférieure à 400 m².
- inscrite au registre du commerce et des sociétés ou au répertoire des métiers
- non détenue à plus de 25% par une autre entreprise
- en situation économique et financière saine (à jour de ses cotisations sociales et fiscales et dont les capitaux propres sont positifs).
- Collectivités
-Associations</t>
  </si>
  <si>
    <t>Etat, Région</t>
  </si>
  <si>
    <t>Région, Etat, Département, fonds privés</t>
  </si>
  <si>
    <t>Fiche-action 1.3 : Soutenir le commerce de proximité</t>
  </si>
  <si>
    <t>A déterminer</t>
  </si>
  <si>
    <t>Indicateurs de suivi envisagés (de réalisation et de résultat) :
Surface réinvestie Indicateurs de réalisation
- Nombre de projets soutenus et typologie des projets soutenus
- Nombre d’emplois directs créés ou maintenus</t>
  </si>
  <si>
    <t>Ambition 1 - Favoriser l'engagement citoyen pour accélérer la transition écologique
Ambition 3 - Accélérer et accompagner la transition agroécologique des entreprises</t>
  </si>
  <si>
    <t>Notre territoire bénéficie d’un taux d’emploi supérieur aux moyennes régionales et nationales. Cette particularité implique une tension forte au niveau de l’emploi, d’où l’enjeu d’étoffer notre offre de formations diplômantes. Nous avons également un taux de chômage inférieur au taux national. Les demandeurs d’emplois du territoire sont majoritairement de niveau V - CAP ou BEP.
Les entreprises du territoire rencontrent des difficultés à recruter quel que soit le niveau des postes vacants.
Il connaît un déficit d’offre de logements locatifs pour les jeunes stagiaires ou alternants des entreprises. Les entreprises du territoire peinent donc à recruter des stagiaires et alternants qui constitueraient pourtant la ressource humaine de demain.</t>
  </si>
  <si>
    <t>Mise en place de plateaux techniques
- Digitale académie
- L’outils en main
- Mise en place d’unités de formation au sein des entreprises
- Création d’une offre de logements collectifs pour les jeunes
- Mise en place de dispositif du type « fais comme chez toit »
- Ouverture d’internat de Lycée vers l’extérieur</t>
  </si>
  <si>
    <t>Communes et groupement de communes, EPCI, associations, entreprise, autres établissements publics ou privés</t>
  </si>
  <si>
    <t>Cofinancement régional</t>
  </si>
  <si>
    <t>Lors de la mise en place d’une formation : nombre d’élèves qui ont suivis la formation/ le nombre ayant un emploi sur le territoire à la sortie.
- Nombre de jeunes formés sur le territoire ayant un emploi à la sortie de la formation</t>
  </si>
  <si>
    <t>La mise en place de formations adaptées aux besoins des entreprises répond à l’ambition 3 du projet Néoterra concernant la transition des entreprises</t>
  </si>
  <si>
    <t>Le territoire est investi depuis des années dans la transition écologique et mène des actions avec l’ensemble des acteurs de son territoire afin de les accompagner à réduire leur impact environnemental. Un territoire rural dynamique qui dispose d’un tissu économique très diversifié entre agriculture, industries et artisanat.</t>
  </si>
  <si>
    <t>Actions engagées dans le cadre du programme d’Ecologie Industrielle et Territoriale
- Création de recyclerie ou matériauthèque
- Mise en place de la démarche Territoire Zéro Chômeur de Longue Durée
- Actions relevant de l’ESS</t>
  </si>
  <si>
    <t>Région / ADEME /</t>
  </si>
  <si>
    <t>Associations
- Collectivités
- Etablissements publics ou privés
- Entreprises de l’économie sociale et solidaires,
- Fondations,
- Mutuelles, ESAT, SIAE, EBE</t>
  </si>
  <si>
    <t>Lignes de partage avec les autres dispositifs A déterminer</t>
  </si>
  <si>
    <t>Lors de la mise en place d’une formation : nombre d’élèves qui ont suivis la formation/ le nombre ayant un emploi sur le territoire à la sortie.</t>
  </si>
  <si>
    <t>La mise en place de formation adaptée au besoin des entreprises répond à l’ambition 3 du projet Néoterra concernant la transition des entreprises.</t>
  </si>
  <si>
    <t>Le territoire bénéficie d’une dynamique économique diversifiée mais doit renforcer l'offre d'accueil favorisant l’installation de jeunes entreprises (offres foncière et immobilière).</t>
  </si>
  <si>
    <t>Création d’une pépinière d’entreprises
- Rénovation-création ateliers relais
- Rénovation-création centre d’accueil d’entreprises
- Recomposition urbaine d'un site économique existant</t>
  </si>
  <si>
    <t>Collectivités
- Collectif d’entreprises
- Actifs</t>
  </si>
  <si>
    <t>Région / Etat / Départements / Chambres consulaires</t>
  </si>
  <si>
    <t>Lignes de partage avec les autres dispositifs : A déterminer</t>
  </si>
  <si>
    <t>Nombre de création-installation de nouvelles entreprises
- Evolution du nombre d’entreprises
- Taux de maintien du nombre d’entreprises à 5 ans</t>
  </si>
  <si>
    <t>Ambition 3 : Accélérer la transition énergétique et écologique des entreprises
- Ambition 5 : Développer et systématiser un urbanisme durable</t>
  </si>
  <si>
    <t>L’agriculture présente une grande diversité des productions et des systèmes d’exploitation. La diversité de productions s’exprime ainsi dans la nature des ateliers d’élevage que l’on y trouve, mais également, et c’est plus rare dans le domaine des productions végétales.
En effet, la présence de la vigne, de vergers, de populiculture, génère des utilisations pérennes du sol sur une partie du territoire. Le maraîchage, les cultures destinées à la production de semences, la présence des producteurs de melons, les productions de luzerne également, contribuent à une forte valeur ajoutée.
Néanmoins on constate comme à l’échelle régionale une baisse du nombre d’exploitation et une augmentation de la taille de ces exploitations. On constate également un intérêt croissance pour l’alimentation en circuits courts.
La transmission des exploitations est particulièrement des ateliers d’élevage est un enjeu important, notamment, compte tenu notamment du nombre d’agriculteurs de + de 55 ans.
De plus, l’accès à l’eau représente une vraie problématique de développement malgré la présence du Thouet, de l’Argenton et de la Dive.</t>
  </si>
  <si>
    <t>Création d’une pépinière agricole
- Soutien au développement de nouvelle filière plus respectueuse de l’environnement
- Développement des circuits courts
- Développement des exploitations labelisées</t>
  </si>
  <si>
    <t>Associations
- Collectivités
- Groupement d’agriculteurs
- Syndicat d’eau</t>
  </si>
  <si>
    <t>Etat
Région
Communes et groupements de communes
Tout type d’association
Tout type d’entreprise
Tout type d’établissemen</t>
  </si>
  <si>
    <t>Lignes de partage avec les autres dispositifs</t>
  </si>
  <si>
    <t>Evolution du nombre d’exploitation
- Nombre d’actions soutenues
- Analyse de la qualité des eaux</t>
  </si>
  <si>
    <t>Ambition 1 : Favoriser l’engagement citoyen pour accélérer la transition écologique
Défi n°2 : Co-construire avec les acteurs de demain (plateforme coopérative agricole ou coopérative de produits locaux)
Défi n°3 : Promouvoir des modes de consommation responsables (marchés de plein air, label de responsabilité sociale et environnementale)
Défi n°4 : La santé des citoyens, la condition sine qua non (manger mieux et sain)
- Ambition 2 : Accélérer et accompagner la Transition Agroécologique
Défi n°1 : Sortir des pesticides et généraliser les pratiques agroécologiques (commercialisation en circuits courts, produits bio et locaux dans la restauration collective)
- Ambition 9 : La préservation de la ressource en eau
Défi 1 : Réguler les usages de l’eau
Défi 2 : Garantir la qualité de la ressource
- Ambition 10 : Préserver les terres agricoles, forestières et naturelles
Défi 1 : Lutter contre l’artificialisation des terres et l’étalement urbain
Défi 3 : Conforter la forêt et les zones humides</t>
  </si>
  <si>
    <t>Malgré une offre d’hébergement diversifiée sur le territoire, la capacité d'accueil en matière d'hébergements touristiques reste inférieure à la moyenne régionale et nationale. L’offre en hébergements est insuffisante notamment sur les zones urbaines. Aujourd’hui, 1 touriste sur 3 passe la porte d’un office de tourisme en France. Sur le territoire Thouarsais-Loudunais la fréquentation de ces lieux est faible.</t>
  </si>
  <si>
    <t>Création d’un lieu dédié à l’accueil et la promotion du territoire ouvert à d’autres activités type tiers-lieux (Office de tourisme)
- Accompagnement des porteurs de projets
- Ingénierie en matière de promotion touristique</t>
  </si>
  <si>
    <t>Collectivités, associations, entreprise, établissement public ou privé</t>
  </si>
  <si>
    <t>Etat ; Région ; Départements</t>
  </si>
  <si>
    <t>Le nombre de nouveaux hébergements créés
- Le nombre d’accompagnement de porteurs de projets
- L’écriture d’une stratégie d’accueil (SADI)
- Le nombre d’accueils « Hors les murs » développés
- Le développement d’une structure d’accueil centrale</t>
  </si>
  <si>
    <t>Ambition 1 : Favoriser l'engagement citoyen pour accélérer la transition écologique
- Ambition 5 : Développer et systématiser un urbanisme durable</t>
  </si>
  <si>
    <t>Malgré un potentiel touristique intéressant avec un patrimoine culturel et naturel propice aux activités nature et écotouristique (ex : Randonnées, terra aventura, projet Dive, Route des vins…), le territoire a besoin de nouvelles offres pour attirer de nouvelles clientèles. L’offre touristique actuelle a besoin d’être modernisée pour répondre aux attentes des clients et des territoires.</t>
  </si>
  <si>
    <t>Etude de positionnement touristique et environnementale de la Dive
- Investissements liés à la création de nouvelles offres touristiques durables
- Création de nouveaux sentiers de randonnée interprétés
- Ingénierie en matière de développement touristique</t>
  </si>
  <si>
    <t>Communes, EPCI, associations, établissements publics et privés</t>
  </si>
  <si>
    <t>Etat ; Région ; Département ; porteurs privés</t>
  </si>
  <si>
    <t>Le nombre de nouvelles touristiques
- Le nombre d’accompagnement de porteurs de projets
- Le nombre de sites qui proposent une nouvelle offre durable</t>
  </si>
  <si>
    <t>Ambition 8 - Préserver nos ressources naturelles &amp; la biodiversité - Ambition 9 - Préserver et protéger la ressource en eau</t>
  </si>
  <si>
    <t>La communication digitale est devenue le premier canal pour se procurer de l’information touristique. La clientèle consulte et réserve tout son séjour en amont via les plateformes en ligne. La communication touristique se décline aujourd'hui de multiples façons. De nombreux acteurs professionnels, institutionnels, de même que des prestataires privés interviennent sur divers échelons, souvent superposés et interférents, pour communiquer l'offre touristique des territoires.</t>
  </si>
  <si>
    <t>Acquisition d’applications numériques
- Création de site internet de Destination
- Accompagnent et formations des prestataires sur le volet numérique
- Ingénierie en matière de e-communication</t>
  </si>
  <si>
    <t>Collectivité, associations, entreprises, établissement public ou privé</t>
  </si>
  <si>
    <t>L’écriture d’une stratégie de communication
- Le nombre d’acteurs engagés dans la démarche
- Les nouveaux outils développés</t>
  </si>
  <si>
    <t>Ambition 1 - Favoriser l'engagement citoyen pour accélérer la transition écologique</t>
  </si>
  <si>
    <t>Le nombre de places d’accueil proposé est insuffisant pour satisfaire la demande des parents - Difficulté à proposer des accueils en horaire atypique - Pénurie de professionnels de la petite enfance</t>
  </si>
  <si>
    <t>Création de places d’accueil réparties sur le territoire
- Ingénierie en matière de coordination des services Petite enfance
- Soutien aux projets</t>
  </si>
  <si>
    <t>Communes et groupement de communes
- EPCI
- Associations
- Etablissement public et privés</t>
  </si>
  <si>
    <t>Départements, CAF, MSA</t>
  </si>
  <si>
    <t>Indicateurs de réalisation :
Nombre de place d’accueil de la Petite enfance créées
Nombre et typologie des projets initiés ou soutenus
Indicateurs de résultats :
Nombre de nouveaux professionnels de la petite enfance
Nombre d’action de sensibilisation et d’information proposées
Nombre de familles touchées par ces actions</t>
  </si>
  <si>
    <t>Ambition 1 : Favoriser l’engagement citoyen pour accélérer la transition écologique
- Défi 2 : Co-construire avec les acteurs de demain
- Défi 4 : La santé des citoyens
- Défi 5 : Concilier développement, environnement et solidarité</t>
  </si>
  <si>
    <t>Les jeunes du territoire font face à des problèmes de mobilité et à une méconnaissance des dispositifs les intéressant sur le territoire.</t>
  </si>
  <si>
    <t>Projet facilitant l’insertion sociale et professionnelle des jeunes avec une dimension partenariale ex : Outil en Main
- Projets facilitant le transport des jeunes pour le travail ou les évènements ponctuels
- Projets accompagnants les jeunes dans la création d’évènements et de loisirs
- Projet de démarches participatives incluant la jeunesse
- Actions de communication auprès des jeunes sur les dispositifs existants
- Actions de sensibilisation des jeunes à l’environnement, la santé et le vivre-ensemble</t>
  </si>
  <si>
    <t>Collectivités, associations, entreprises, établissements publics ou privés</t>
  </si>
  <si>
    <t>Région, CAF, MSA,</t>
  </si>
  <si>
    <t>Indicateurs de réalisation :
- Nombre et typologie des projets initiés ou soutenus
Indicateurs de résultats :
- Nombre de jeunes touchés par ces actions</t>
  </si>
  <si>
    <t>Malgré un maillage du territoire avec des Maisons de Santé Pluridisciplinaires intercommunales et l’engagement des professionnels vers les dispositifs de coordination pluriprofessionnelle, on constate une carence de spécialistes et de médecins, ainsi qu’une problématique de l’accès aux soins et à la prévention.</t>
  </si>
  <si>
    <t>Travaux de création et d’extension de Maisons de Santé Pluridisciplinaires
- Ingénierie en matière de santé pour la mise en réseau de professionnels
- Ingénierie en matière de projets liés à la prévention santé</t>
  </si>
  <si>
    <t>Collectivités, Etablissements publics administratifs, Autre personne morale de droit public administratif - Associations loi 1901 – SISA</t>
  </si>
  <si>
    <t>Etat – Région – ARS – Communauté de communes – Communes</t>
  </si>
  <si>
    <t>Indicateurs de réalisation :
- Nombre et typologie des projets initiés ou soutenus
Indicateurs de résultats :
- Nombre de nouveaux professionnels de santé
- Nombre d’action de prévention réalisées
- Nombre d’habitants touchés par ces actions</t>
  </si>
  <si>
    <t>Pénurie importante de professionnels - Difficulté de financement des services et équipements</t>
  </si>
  <si>
    <t>Habitat partagé
- Accueil intergénérationnel</t>
  </si>
  <si>
    <t>Communes et groupement de communes
- EPCI
- Associations
- Etablissement publics et privés</t>
  </si>
  <si>
    <t>Département, CNSA</t>
  </si>
  <si>
    <t>Indicateurs de réalisation :
Nombre et typologie des projets initiés ou soutenus
Indicateurs de résultats :
Nombre de nouveaux professionnels
Nombre d’action de sensibilisation et d’information proposées
Nombre de personnes touchées par ces actions</t>
  </si>
  <si>
    <t>La diffusion culturelle et artistique participe activement au développement et à l’attractivité du territoire. Elle doit être le fruit d’un travail coopératif et refléter une stratégie de développement culturel s’appuyant sur les forces du territoire dont les partenaires associatifs locaux, les équipements culturels et les politiques structurantes qui l’animent (social, éducation, touristique…). Le territoire Thouarsais / Loudunais est investi dans l’enseignement artistique via une école d’art plastique, un conservatoire ou une école de musique. Aux côtés des collectivités, de nombreuses associations culturelles ou socio-culturelles proposent plusieurs évènements et festivals.
Il convient de conforter ces propositions culturelles pour démocratiser d’avantage l’accès à la culture dans nos territoires.</t>
  </si>
  <si>
    <t>Actions de médiation, tels que des ateliers de pratique ou projets participatifs, à destination de tous les publics (jeunes, publics prioritaires, comité d’entreprise…) - Soutenir l'émergence de nouveaux projets professionnels : aide aux jeunes artistes - Soutenir les festivals de façon équitable et veiller à l'équilibre territorial
- Soutenir les actions en faveur de la lecture publique</t>
  </si>
  <si>
    <t>Associations
- Collectivités
- Ecoles / éducation nationale
- Habitants
- Scolaires</t>
  </si>
  <si>
    <t>Région / DRAC / Départements</t>
  </si>
  <si>
    <t>Nombre d’ateliers de pratique mis en place
- Nombre de nouveau projets accompagnés
- Nombre de festivals annuels
- Nombre d’action autour du livre et de la lecture
- Nombre de personnes touchées</t>
  </si>
  <si>
    <t>Ambition 1 : Favoriser l’engagement citoyen pour accélérer la transition écologique</t>
  </si>
  <si>
    <t>La qualité des équipements sportifs participe activement à l’attractivité et à la cohésion des territoires. La démocratisation de l’accès au sport, élément essentiel de l’animation du territoire. Le territoire bénéficie de pôles aquatiques de qualité et de nombreux complexes sportifs qui pour certains devraient être réhabiliter pour faciliter la pratique sportive en toute sécurité.</t>
  </si>
  <si>
    <t>Création-rénovation d’équipements sportifs
- Acquisition de matériels</t>
  </si>
  <si>
    <t>Associations
- Collectivités</t>
  </si>
  <si>
    <t>ANS, Région</t>
  </si>
  <si>
    <t>Indicateurs de suivi envisagés (de réalisation et de résultat)
- Nombre d’équipements sportifs créés-rénovés
- Nombre de personnes touchées</t>
  </si>
  <si>
    <t>La Stratégie Nationale Sport Santé 2019-2024 a comme objectif d’amener le plus grand nombre de personnes à intégrer la pratique d’une activité physique et sportive à son quotidien, de manière régulière, durable et adaptée pour améliorer l’état de santé de la population. Dans ce cadre, le Thouarsais a été labellisé « Maison Sport Santé » en septembre 2021 permettant ainsi d’améliorer la santé et la qualité de vie des individus et des populations les plus fragiles.</t>
  </si>
  <si>
    <t>Acquisition d’équipements spécifiques permettant la création d’activités
- Actions de formations / d’accompagnement</t>
  </si>
  <si>
    <t>Associations sportives
- Collectivités</t>
  </si>
  <si>
    <t>Région / ARS / ANS / CDOS / Fédérations sportives / …</t>
  </si>
  <si>
    <t>Nombre de pratiquants
- Nombre d’activités proposées</t>
  </si>
  <si>
    <t>Ambition 1 L’engagement citoyen</t>
  </si>
  <si>
    <t>Manque de financement pour l’ingénierie et pour les projets</t>
  </si>
  <si>
    <t>Missions de mise en oeuvre de projets dans les thématiques suivantes :
- Développement de projets énergies renouvelables
- Accompagnement et mise en réseau des acteurs afin de favoriser la prise en compte de la TE : citoyens, entreprises, collectivités …
- Développement de projets innovants dans les domaines de l’énergie, climat, biodiversité, mobilité ...</t>
  </si>
  <si>
    <t>Collectivités
- Associations
- Entreprises
- Etablissements publics et privés</t>
  </si>
  <si>
    <t>Cofinancements potentiellement mobilisables : ADEME</t>
  </si>
  <si>
    <t>Indicateurs de suivi envisagés (de réalisation et de résultat)</t>
  </si>
  <si>
    <t>Contribution à la mise en oeuvre des 11 ambitions de la feuille de route régionale Néo Terra dédiée à la transition énergétique et écologique.
Ambitions 1,2,6</t>
  </si>
  <si>
    <t>Incertitudes quant à la pérennité des financements des dispositifs en faveur de la transition écologique - Nécessité d’agir au vu de l’urgence écologique - Différentiel d’avancée sur les 2 territoires - Manque de communication et d’information sur la transition écologique - Nécessité d’impliquer l’ensemble des acteurs du territoire</t>
  </si>
  <si>
    <t>Dispositif d’accompagnement aux changements de comportements
- Etude de faisabilité relative à des solutions innovantes techniques ou sociales
- Solutions techniques innovantes en faveur de la transition écologique</t>
  </si>
  <si>
    <t>Collectivités, associations, entreprises, établissements publics et privés</t>
  </si>
  <si>
    <t>Cofinancements potentiellement mobilisables</t>
  </si>
  <si>
    <t>Contribution à la mise en oeuvre des 11 ambitions de la feuille de route régionale Néo Terra dédiée à la transition énergétique et écologique</t>
  </si>
  <si>
    <t>Territoire relativement enclavé, éloigné des infrastructures routières - Peu de transports en commun - Difficulté d’accès aux services pour les personnes les moins mobiles</t>
  </si>
  <si>
    <t>Navettes électriques
- Appli co-voiturage
- Offre de mobilité solidaire
- Aménagements cyclables
- Transports pour l’accès aux loisirs</t>
  </si>
  <si>
    <t>Collectivités
- Associations
- Entreprises
- Etablissement public ou privé</t>
  </si>
  <si>
    <t>Etat, Région, Département, Ademe</t>
  </si>
  <si>
    <t>Ambition 4 : Développer les mobilités « propres » pour tous
- Défi 1 : Peser sur les choix de mode de transports des voyageurs
- Défi 3 : Accompagner le développement de motorisations alternatives</t>
  </si>
  <si>
    <t xml:space="preserve">A fournir </t>
  </si>
  <si>
    <t>Raréfaction des ressources (énergies fossiles, métaux, matériaux…) - Nécessité de réduire sa consommation pour économiser les ressources - Besoin de consommer différemment</t>
  </si>
  <si>
    <t>Réemploi de matériaux de construction public et privé ex : matériauthèque
- Projets relatifs à la réparation, la réutilisation, les savoirs partagés ex : repair café
- Actions auprès du public pour développer le réemploi et limiter le gaspillage alimentaire</t>
  </si>
  <si>
    <t>Cofinancements potentiellement mobilisables : Région</t>
  </si>
  <si>
    <t>Contribution à la mise en oeuvre des 11 ambitions de la feuille de route régionale Néo Terra dédiée à la transition énergétique et écologique.
Ambitions 1,3</t>
  </si>
  <si>
    <t>Développer des actions pour préserver le paysage en lien avec la stratégie agricole - Développer des actions pour préserver la biodiversité</t>
  </si>
  <si>
    <t>Ambition 8</t>
  </si>
  <si>
    <t>un comité de pilotage s'est réuni le 11/05/2022 pour travailler sur la gouvernance à travers la constitution du GAL. Le GAL sera donc consitituée de collège privé-public de 28 membres dont 14 membres pour chaque collège. Le collège privé sera constitué selon des thématiques. (Cf.P23). Le mécanisme d'animation sera constitué de 3 instances (Comité de programmation, comité de pilotage et secrétariat du comité de programmation).</t>
  </si>
  <si>
    <t xml:space="preserve">Le plan de financement de la stratégie par fonds est indiqué dans le dossier de candidature.  </t>
  </si>
  <si>
    <t xml:space="preserve">
Préciser les modalités de communication amont et aval sur les projet et l'avancement de la stratégie. 
Des rencontres avec les financeurs</t>
  </si>
  <si>
    <t>Il est nécessaire de definir les lignes de partage entre les fiches actions de la stratégie locales et les autres dispositifs hors stratégie et entre les fiches actions.</t>
  </si>
  <si>
    <t xml:space="preserve">Préciser les modalités permettant d'assurer le suivi, la réalisation et l'évaluation de la mise en œuvre de la stratégie. </t>
  </si>
  <si>
    <t xml:space="preserve">Un atelier participatif a été organisé avec plusieurs acteurs le 8 juin 2022 lors de  l'élaboration de la candidature. Au cours cet alelier, il y avait une pluralité d'acteurs socio-économique et élus du territoire. Un comité de pilotage réuni le 11/05 a travaillé sur le mode de gouvernance. </t>
  </si>
  <si>
    <t xml:space="preserve">Dans l'élaboration de sa stratégie, le territoire Thoursais-Loudunais n'a pas indiqué les conditions pour associer les habitants, les associations, les partenaires…. </t>
  </si>
  <si>
    <t>Préciser dans la candidature la capacité à mobiliser et impliquer les potentiels porteurs de projets (concertation, communication…)</t>
  </si>
  <si>
    <t>Il est nécessaire de faire une fiche  action spécifique sur l'axe stratégique "Coopération" comme souhaité dans l'AAC.</t>
  </si>
  <si>
    <t xml:space="preserve">Les espace reservés à la ligne de partage avec les autres dispositifs n'ont pas été renseignés sur les fiches actions du territoire. Il est donc necessaire de revenir sur ces fiches actions afin de les completer. </t>
  </si>
  <si>
    <t>Points forts : la mise en place d'une organisation permettant une bonne gouvernance du GAL (Comité de programmation, Comité de pilotage et secrétariat de programmation)</t>
  </si>
  <si>
    <t xml:space="preserve">il est nécessaire de dédier une fiche action spécifique à la mise en œuvre des objectifs de la stratégie locale. </t>
  </si>
  <si>
    <t>Points faibles : Trop étaler dans le plan d'action avec une pluralité de fiche action qui pourrait être regroupée, manque de certains informations nécessaire dans la candidature….</t>
  </si>
  <si>
    <t>60 099 habitants</t>
  </si>
  <si>
    <t xml:space="preserve"> Bernard Paineau</t>
  </si>
  <si>
    <t>Emilie Lièvre
05 49 68 94 43 / 06 38 93 85 07</t>
  </si>
  <si>
    <t xml:space="preserve">la structure porteuse indique les différents acteurs associés à la concertation (économiques,associatifs, citoyens et partenaires institutionnels ) pour déterminer la stratégie locales. Sans toutefois préciser la méthode à mettre en place pour la mobilisation. Le document indique clairement que la stratégie s'est nourri uniquement sur les diagnostic élaborer à partir du PCAET et du CRTE qui ont été ménés distinctement sur deux territoires. </t>
  </si>
  <si>
    <t>le diagnostic du territoire s'est nourri des diagnostics existants réalisés lors de l'élaboration des documents stratégique (PCAET et du CRTE). l'Elaboration de ces documenys a bénéfié d'une large concertation sur les CdC.  Ces concertations ont permi de faire un état des lieux précis à travers plusieurs points notamment Economie/emploi, agriculture, patrimoine, sport.... 
Le diagostic de territoire a pris en compte une pluralité de thème et problématiques entre autre la santé, petite-enfance, les personnes âgées, la culture, la transition énergétique (environnement…). Il s'est basé sur les diagnotics existants entre 2015 et 2021 sur les territoires des CDC de Thouarsais et du Pays de Loudunais.</t>
  </si>
  <si>
    <t xml:space="preserve">Néccessité à récentrer les actions autour des axes stratégiques. </t>
  </si>
  <si>
    <t>Préciser la ligne de partage entre les fiches actions et et egalement entre les Fonds (OS2 OS5, FEADER)
Nécessité de regrouper les fiches actions autour de l'objectif "Révitalisation des centres-bourgs" 
Si FEDER OS5 : Pas besoin de co-financeur</t>
  </si>
  <si>
    <t>Préciser la ligne de partage entre les fiches actions et et egalement entre les Fonds (OS2 OS5, FEADER)
Nécessité de regrouper les fiches actions autour de l'objectif "Révitalisation des centres-bourgs" 
Si FEDER OS5 : Pas besoin de co-financeur
Attention à l'éligibilité des personnes physiques et les SCI</t>
  </si>
  <si>
    <t>Si FEDER OS5 : Pas besoin de co-financeur
Préciser la ligne de partage entre les fiches actions et et egalement entre les Fonds (OS2 OS5, FEADER)
Nécessité de regrouper les fiche action</t>
  </si>
  <si>
    <t>Si FEDER OS5 : Pas besoin de co-financeur
Préciser la ligne de partage entre les fiches actions et et egalement entre les Fonds (OS2 OS5, FEADER)
Nécessité de regrouper les fiche action</t>
  </si>
  <si>
    <t xml:space="preserve">
Préciser la ligne de partage entre les fiches actions et et egalement entre les Fonds (OS2 OS5, FEADER), PSN et le papier thématique. 
Nécessité de regrouper les fiche action
</t>
  </si>
  <si>
    <t>Préciser la ligne de partage entre les fiches actions et et egalement entre les Fonds (OS2 OS5, FEADER),. 
Nécessité de regrouper les fiche action
Pas nécessité de mettre les cofinanceurs</t>
  </si>
  <si>
    <t>Si FEDER OS5 : Pas besoin de co-financeur
Préciser la ligne de partage entre les fiches actions et et egalement entre les Fonds (OS2 OS5, FEADER),
Nécessité de regrouper les fiche action</t>
  </si>
  <si>
    <t>Préciser la ligne de partage entre les fiches actions et et egalement entre les Fonds (OS2 OS5, FEADER)
Nécessité de regrouper les fiche action</t>
  </si>
  <si>
    <t xml:space="preserve">
Préciser la ligne de partage entre les fiches actions et et egalement entre les Fonds (OS2 OS5, FEADER)
Nécessité de regrouper les fiche action</t>
  </si>
  <si>
    <t xml:space="preserve"> Oui   x Non </t>
  </si>
  <si>
    <t xml:space="preserve">
La délibération du conseil communautaire des CdC. La CdC du Pays de Loudunais tiendra un conseil communautaire pour indiquer la CdC Thoursais comme structure porteuse, selon le courrier d'engagement signé du Président, Joêl DAZAS de la CdC du pays Loudunaise. </t>
  </si>
  <si>
    <t xml:space="preserve">Les statuts ou/et l'arrêté prefectoral de la structure porteuse du GAL doivent être fournis </t>
  </si>
  <si>
    <t xml:space="preserve">Il est nécessaire d'aligner la stratégie locale aux enjeux des documents stratégiques régionales (SRADDET, SRDEII…) et Départementale . </t>
  </si>
  <si>
    <r>
      <t xml:space="preserve">L’élaboration de la stratégie de développement des deux territoires fait apparaître des enjeux et objectifs issus des documents stratégiques (Projet de territoire,CRTE, PCAET). Le dossier de candidature ne fait pas référence aux liens que pourrait avoir la stratégie locales avec les politiques publiques (Régionale, départamentale).
3 axes prioritaires ont été retenus par le territoire de Thoursais-Loudunais. 
Ces axes sont :  
</t>
    </r>
    <r>
      <rPr>
        <b/>
        <sz val="11"/>
        <color theme="1"/>
        <rFont val="Calibri"/>
        <family val="2"/>
        <scheme val="minor"/>
      </rPr>
      <t>AXE 1</t>
    </r>
    <r>
      <rPr>
        <sz val="11"/>
        <color theme="1"/>
        <rFont val="Calibri"/>
        <family val="2"/>
        <scheme val="minor"/>
      </rPr>
      <t xml:space="preserve"> : Développer l’attractivité du territoire de manière durable et équilibrée
</t>
    </r>
    <r>
      <rPr>
        <b/>
        <sz val="11"/>
        <color theme="1"/>
        <rFont val="Calibri"/>
        <family val="2"/>
        <scheme val="minor"/>
      </rPr>
      <t>Axe 2</t>
    </r>
    <r>
      <rPr>
        <sz val="11"/>
        <color theme="1"/>
        <rFont val="Calibri"/>
        <family val="2"/>
        <scheme val="minor"/>
      </rPr>
      <t xml:space="preserve"> : Valoriser le bien vivre sur tout le territoire : Faire de la ruralité un atout
</t>
    </r>
    <r>
      <rPr>
        <b/>
        <sz val="11"/>
        <color theme="1"/>
        <rFont val="Calibri"/>
        <family val="2"/>
        <scheme val="minor"/>
      </rPr>
      <t>Axe 3</t>
    </r>
    <r>
      <rPr>
        <sz val="11"/>
        <color theme="1"/>
        <rFont val="Calibri"/>
        <family val="2"/>
        <scheme val="minor"/>
      </rPr>
      <t xml:space="preserve"> : Développer la transition écologique de manière équilibrée sur le territoire</t>
    </r>
  </si>
  <si>
    <t xml:space="preserve">Les objectifs prioritaires retenus par le territoire montrent une cohérence avec les 11 ambitions de la feuille de route NéoTerra,  cependant il n'est pas indiqué les défis à considérer pour ambitions.
Le territoire a montré dans son dossier de candidature le lien existant entre les axes stratégiques retenus et les 11 ambitions de la feuille de route Néo-terra. Cependant, il  ne donne pas le detail sur les défis à respecter sur chaque fiche action. Il serait necessaire de préciser le défi à chaque fiche d'action. </t>
  </si>
  <si>
    <t xml:space="preserve">Necessité de préciser sur certaines fiches actions la prise en compte des ambitions de la feuille de route NéoTerra ainsi que les défis. </t>
  </si>
  <si>
    <t xml:space="preserve">Il est clairement affiché dans le plan action prévisionnel le volet coopération avec un montant 10 629,00 € fléché uniquement sur LEADER, aucune fiche action fait allusion à cette action de coopération qui est un objectif prioritaire. </t>
  </si>
  <si>
    <t xml:space="preserve">Selon le plan d'action présenté par le territoire, l'intégralité de la maquette à disposition du GAL est mobilisée. Cependant, les Fiches actions présentes dans le dossier de candidature ne permettent pas de justifier la consommation intégrale de la maquette. il est necessaire de completer les fiches actions. les lignes de partage ne sont pas definies
</t>
  </si>
  <si>
    <t xml:space="preserve">
Absence de statut de la structure porteuse dans le dossier. Préciser la composition du comité de pilotage </t>
  </si>
  <si>
    <t xml:space="preserve">La constitution et l'animation du GAL n'a pas tenu compte de l'équilibre urbain-rural, car il s'agit d'un territoire essentiellement rural. Les départements de Vienne et Deux-Sèvres seront représenté dans le collèges publics avec  2 voix et la région sera représentée sans voix délibérative. Toutes les dispositions sont prises dans la candidature du territoire pour s'assurer que la prise de décision n'appartienne pas à aucun groupe d'intéret en particulier. </t>
  </si>
  <si>
    <t>Préciser les modalités de renouvellement des membres. Préciser les modalité de prevention et de gestion des conflits d'intérêt</t>
  </si>
  <si>
    <t>fiche Action 8.1 : Accompagner la réduction des déchets (acteurs publics et privés)</t>
  </si>
  <si>
    <t>EVALUATION GLOBALE</t>
  </si>
  <si>
    <t>pas de commune comportant plus de 25 000 habitants</t>
  </si>
  <si>
    <r>
      <rPr>
        <sz val="11"/>
        <rFont val="Symbol"/>
        <family val="1"/>
        <charset val="2"/>
      </rPr>
      <t></t>
    </r>
    <r>
      <rPr>
        <sz val="11"/>
        <rFont val="Calibri"/>
        <family val="2"/>
        <scheme val="minor"/>
      </rPr>
      <t xml:space="preserve"> Oui  X Non 
Si oui : périmètre concerné et territoire chef de file le cas échéant </t>
    </r>
  </si>
  <si>
    <t xml:space="preserve">□ Oui   x Non </t>
  </si>
  <si>
    <t xml:space="preserve">Considéré comme un territoire principalement rural avec 36 244 habitants en zones rurale, le territoire Thoursais-Loudunais n'a pas indiqué dans sa candidature des zones urbaines et rurales. Aucun disposition n'est prise pour flècher le LEADER sur les zones rurales. Le leader et le FEDER OS5 sont éligibles à l'ensemble du périmètre des deux CdC. Etant sur un territoire principalement rural, les enjeux ont été ciblés sur les besoins identifiés lors de diagnostic sur le territoire. </t>
  </si>
  <si>
    <t>il existe une cohérence entre enjeux (existant et le diagnostic DLAL) et les axes stratégiques. Chaque axe stratégique est decliné en plusieurs objectifs spécifiques. Au total, nous avons 8 objectifs spéficiques.</t>
  </si>
  <si>
    <t>Le territoire est principalement consititué dans une zone rurale alors la stratégie local ne s'est pas élaboré en distinguant des dispositifs spécifiques à une zone urbaine ou rurale. Cette stratégie locale s'est appuyé sur les caractéristiques du territoire. 
Il n'existe pas sur le territoire Thoursais-Loudunais une commune à plus de 25 000 habitants. La stratégie a été élaboré en prenant en compte que les enjeux et problématiques du territoire sans distinction de zone (Urbain et rural). Les communes du territoire sont toutes éligibles à la fois au FEDER OS5 et au LEADER.</t>
  </si>
  <si>
    <t xml:space="preserve">le territoire envisage la mise en place d'un Secrétariat du Comité de programmation composé essentiellement de techniciens de la structure porteuse du GAL. Ils préparent et envoient les invitations, rédigent et diffusent les comptes-rendus. Il est prévu 1,8 Etp pour la gestion de la stratégie locale. </t>
  </si>
  <si>
    <t xml:space="preserve">Un animateur sera chargé d’animer et de communiquer sur la stratégie et d’accompagner les porteurs de projet tout au long de la vie de leur projet en les informant et les aidant dans leur démarche. Un gestionnaire aura pour mission la partie administrative de la stratégie..  S'agissant de l'accompagnement des acteurs à l'emergence des opérations, le territoire n'a pas mentionné la stratégie qui permettra d'atteindre ces objectifs.  Il n'est pas églement prévu des échanges recurrents avec les potentiels cofinanceurs identifiés </t>
  </si>
  <si>
    <t xml:space="preserve">le territoire a élaboré dans sa candidature une oganisation local permettant de porter le porgamme dans la durée. Cette organisation est repartie en trois instances de gestion (comité de programmation, comité de pilotage LEADER et secrétariat du comité de programmation). </t>
  </si>
  <si>
    <t xml:space="preserve"> Le GAL sera composé d'un comité de programmation reparti en deux collèges (privée et public) avec 14 membres pour chaque Collège. Le collège privé sera composé de groupes thématiques. Une première vérification sera réalisée au moment de l’établissement de la composition de l’instance de décision : les deux groupes d’intérêts auront chacun 50% des membres votants.
Une seconde vérification sera réalisée à chaque début de séance de l’instance de décision du GAL :
1er quorum : au moins 50% des membres votants sont présents ;
2e quorum :
- Parmi les votants présents, plus de la moitié est issue du collège privé.
- Le collège privé représente une pluralité d’acteurs (sociaux, économiques, environnementaux…) et à ce titre il ne peut être considéré comme un unique groupe d’intérêt.
- Le nombre de votant du collège public est ajusté sur la base du volontariat (si le collège public est en surnombre, des membres ne prendront pas part au vote sur volontariat). </t>
  </si>
  <si>
    <r>
      <t></t>
    </r>
    <r>
      <rPr>
        <b/>
        <sz val="11"/>
        <color theme="1"/>
        <rFont val="Symbol"/>
        <family val="1"/>
        <charset val="2"/>
      </rPr>
      <t xml:space="preserve"> </t>
    </r>
    <r>
      <rPr>
        <b/>
        <sz val="11"/>
        <color theme="1"/>
        <rFont val="Calibri"/>
        <family val="2"/>
        <scheme val="minor"/>
      </rPr>
      <t xml:space="preserve">Candidature incomplète : OUI
Pièces manquantes/Elements non recevables : 
 Les statuts de la structure porteuse de la candidature
 Le courrier établi par la Communauté de commune du Thouarsais actant le portage de ce programme et validant la stratégie en remplacement de la délibération à fournir ensuite à l’autorité de gestion avant le 30/09/2022 (seul le projet délibération est joint au dossier de candidature) 
 La charte d’engagement signée
 La description du processus de mobilisation et de participation des acteurs locaux dans la stratégie 
Date de demande des compléments d'information et délai de réponse : 11/07/2022 avant le 29 août 2022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</si>
  <si>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t>
    </r>
    <r>
      <rPr>
        <sz val="11"/>
        <color theme="1"/>
        <rFont val="Symbol"/>
        <family val="1"/>
        <charset val="2"/>
      </rPr>
      <t>®</t>
    </r>
    <r>
      <rPr>
        <sz val="11"/>
        <color theme="1"/>
        <rFont val="Calibri"/>
        <family val="2"/>
        <scheme val="minor"/>
      </rPr>
      <t xml:space="preserve"> Date envoi notification sélection : </t>
    </r>
  </si>
  <si>
    <t xml:space="preserve">Informations complémentaires  à apporter : 
 Définir l’urbain et le rural pour le territoire, et expliciter le fléchage de Leader sur le rural.
 Préciser la prise en compte des spécificités du DLAL dans la stratégie qui sont les notions fondamentales du programme LEADER (L’innovation, le travail en réseau et la coopération) :
o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o Organisation du travail en réseau 
o Fiche action pour la coopération à établir
 Préciser comment le SRDEII et le SRADDET ont été pris en compte dans l'élaboration de la stratégie et plus généralement préciser les liens entre la stratégie élaborée et les stratégies locales comme celle du Département ?
 Au vu du nombre important de fiches action découlant des 8 objectifs eux-mêmes issus des 3 axes stratégiques, il convient de définir clairement les actions éligibles à chaque fiche car plusieurs semblent similaires (exemple : les fiches action 5.2 et 5.3 alors que chacune émarge un fonds différent). À noter que s’il n’est pas possible de définir clairement une ligne de partage, il conviendra de fusionner les fiches concernées. Dans ce cas il faudra prévoir une évolution de la maquette financière.
 Préciser pour chaque fiche action le lien avec les ambitions et les défis de NEO TERRA
 Compléter pour chaque fiche action les lignes de partage avec les autres dispositifs (PSN – OS du PO FEDER-FSE +).
 Etablir une fiche animation-gestion sur LEADER
 Développer les moyens et les méthodes qui seront mis en œuvre pour l’accompagnement des acteurs locaux (réunions concertation avec des potentiels porteurs de projets, communication via la presse….)
 Préciser les relations et collaborations qui pourront être mises en œuvre avec les autres moyens d'ingénierie présents sur le territoire et plus globalement les modalités de partenariat entre les 2 EPCI qui composent ce GAL,
 Pour le fonctionnement du comité de programmation du GAL, préciser les règles si aucun volontaire du collège public ne souhaite se retirer afin d’ajuster l’équilibre entre les 2 collèges (public et privé) alors que le celui du privé doit être supérieur au public.
- Composition générale des membres du GAL (structure représentée, en qualité de ….)
- Modalités pour le renouvellement des membres du GAL
- Gestion des conflits intérêt notamment au regard de ce deuxième quorum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</si>
</sst>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8" formatCode="#,##0.00\ &quot;€&quot;;[Red]\-#,##0.00\ &quot;€&quot;"/>
  </numFmts>
  <fonts count="25" x14ac:knownFonts="1">
    <font>
      <sz val="11"/>
      <color theme="1"/>
      <name val="Calibri"/>
      <family val="2"/>
      <scheme val="minor"/>
    </font>
    <font>
      <b/>
      <sz val="11"/>
      <color theme="1"/>
      <name val="Calibri"/>
      <family val="2"/>
      <scheme val="minor"/>
    </font>
    <font>
      <b/>
      <sz val="18"/>
      <color theme="1"/>
      <name val="Calibri"/>
      <family val="2"/>
      <scheme val="minor"/>
    </font>
    <font>
      <b/>
      <sz val="11"/>
      <color rgb="FF002060"/>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b/>
      <sz val="11"/>
      <color rgb="FFFF0000"/>
      <name val="Calibri"/>
      <family val="2"/>
      <scheme val="minor"/>
    </font>
    <font>
      <sz val="8"/>
      <name val="Verdana"/>
      <family val="2"/>
    </font>
    <font>
      <sz val="12"/>
      <color theme="1"/>
      <name val="Calibri"/>
      <family val="2"/>
      <scheme val="minor"/>
    </font>
  </fonts>
  <fills count="1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7"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8" fillId="0" borderId="0" xfId="0" applyFont="1" applyAlignment="1">
      <alignment vertical="center" wrapText="1"/>
    </xf>
    <xf numFmtId="0" fontId="8" fillId="7" borderId="1" xfId="0" applyFont="1" applyFill="1" applyBorder="1" applyAlignment="1">
      <alignment horizontal="center" vertical="center" wrapText="1"/>
    </xf>
    <xf numFmtId="0" fontId="11"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 fillId="6" borderId="1" xfId="0" applyFont="1" applyFill="1" applyBorder="1" applyAlignment="1">
      <alignment horizontal="center" vertical="center" wrapText="1"/>
    </xf>
    <xf numFmtId="0" fontId="15" fillId="0" borderId="1" xfId="0" applyFont="1" applyBorder="1" applyAlignment="1">
      <alignment vertical="center" wrapText="1"/>
    </xf>
    <xf numFmtId="0" fontId="0" fillId="9" borderId="2" xfId="0" applyFill="1" applyBorder="1" applyAlignment="1">
      <alignment horizontal="center"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3" fillId="0" borderId="1" xfId="0" applyFont="1" applyBorder="1" applyAlignment="1">
      <alignment horizontal="left"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7" fillId="10" borderId="0" xfId="0" applyFont="1" applyFill="1" applyBorder="1" applyAlignment="1">
      <alignment vertical="center" wrapText="1"/>
    </xf>
    <xf numFmtId="0" fontId="7" fillId="11" borderId="0" xfId="0" applyFont="1" applyFill="1" applyBorder="1" applyAlignment="1">
      <alignment horizontal="left" vertical="center" wrapText="1"/>
    </xf>
    <xf numFmtId="20" fontId="7" fillId="12" borderId="0" xfId="0" applyNumberFormat="1" applyFont="1" applyFill="1" applyBorder="1" applyAlignment="1">
      <alignment vertical="center" wrapText="1"/>
    </xf>
    <xf numFmtId="0" fontId="5" fillId="7" borderId="1" xfId="0" applyFont="1" applyFill="1" applyBorder="1" applyAlignment="1">
      <alignment horizontal="center" vertical="center" wrapText="1"/>
    </xf>
    <xf numFmtId="0" fontId="17" fillId="0" borderId="1" xfId="0" applyFont="1" applyBorder="1" applyAlignment="1">
      <alignment vertical="center" wrapText="1"/>
    </xf>
    <xf numFmtId="0" fontId="7" fillId="0" borderId="0" xfId="0" applyFont="1" applyFill="1" applyBorder="1" applyAlignment="1">
      <alignment vertical="center" wrapText="1"/>
    </xf>
    <xf numFmtId="20" fontId="7" fillId="0" borderId="0" xfId="0" applyNumberFormat="1" applyFont="1" applyFill="1" applyBorder="1" applyAlignment="1">
      <alignment vertical="center" wrapText="1"/>
    </xf>
    <xf numFmtId="0" fontId="17" fillId="0" borderId="1" xfId="0" applyFont="1" applyBorder="1" applyAlignment="1">
      <alignment horizontal="justify" vertical="center" wrapText="1"/>
    </xf>
    <xf numFmtId="0" fontId="17" fillId="0" borderId="0" xfId="0" applyFont="1" applyAlignment="1">
      <alignment vertical="center" wrapText="1"/>
    </xf>
    <xf numFmtId="0" fontId="13" fillId="0" borderId="3" xfId="0" applyFont="1" applyBorder="1" applyAlignment="1">
      <alignment horizontal="justify" vertical="center" wrapText="1"/>
    </xf>
    <xf numFmtId="0" fontId="8" fillId="0" borderId="1" xfId="0" applyFont="1" applyBorder="1" applyAlignment="1">
      <alignment vertical="center" wrapText="1"/>
    </xf>
    <xf numFmtId="0" fontId="8"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1" fillId="3" borderId="1" xfId="0" applyFont="1" applyFill="1" applyBorder="1" applyAlignment="1">
      <alignment horizontal="left" vertical="center" wrapText="1"/>
    </xf>
    <xf numFmtId="0" fontId="21" fillId="3" borderId="1" xfId="0" applyFont="1" applyFill="1" applyBorder="1" applyAlignment="1">
      <alignment vertical="center" wrapText="1"/>
    </xf>
    <xf numFmtId="0" fontId="17" fillId="0" borderId="0" xfId="0" applyFont="1" applyAlignment="1">
      <alignment horizontal="justify" vertical="center"/>
    </xf>
    <xf numFmtId="14" fontId="0" fillId="0" borderId="1" xfId="0" applyNumberFormat="1" applyBorder="1" applyAlignment="1">
      <alignment horizontal="left" vertical="center"/>
    </xf>
    <xf numFmtId="3" fontId="0" fillId="0" borderId="1" xfId="0" applyNumberFormat="1" applyBorder="1" applyAlignment="1">
      <alignment horizontal="left" vertical="center" wrapText="1"/>
    </xf>
    <xf numFmtId="6" fontId="1" fillId="0" borderId="1" xfId="0" applyNumberFormat="1" applyFont="1" applyBorder="1" applyAlignment="1">
      <alignment horizontal="left" vertical="center" wrapText="1"/>
    </xf>
    <xf numFmtId="14" fontId="0" fillId="0" borderId="1" xfId="0" applyNumberFormat="1" applyBorder="1" applyAlignment="1">
      <alignment horizontal="left" vertical="top" wrapText="1"/>
    </xf>
    <xf numFmtId="0" fontId="0" fillId="0" borderId="1" xfId="0" applyBorder="1" applyAlignment="1">
      <alignment horizontal="center" vertical="center" wrapText="1"/>
    </xf>
    <xf numFmtId="0" fontId="0" fillId="13" borderId="1" xfId="0" applyFill="1" applyBorder="1" applyAlignment="1">
      <alignment vertical="center" wrapText="1"/>
    </xf>
    <xf numFmtId="4" fontId="0" fillId="0" borderId="1" xfId="0" applyNumberFormat="1" applyBorder="1" applyAlignment="1">
      <alignment wrapText="1"/>
    </xf>
    <xf numFmtId="8" fontId="0" fillId="0" borderId="1" xfId="0" applyNumberFormat="1" applyBorder="1" applyAlignment="1">
      <alignment wrapText="1"/>
    </xf>
    <xf numFmtId="3" fontId="0" fillId="0" borderId="1" xfId="0" applyNumberFormat="1" applyBorder="1" applyAlignment="1">
      <alignment wrapText="1"/>
    </xf>
    <xf numFmtId="0" fontId="12" fillId="15" borderId="1" xfId="0" applyFont="1" applyFill="1" applyBorder="1" applyAlignment="1">
      <alignment horizontal="center" vertical="center" wrapText="1"/>
    </xf>
    <xf numFmtId="0" fontId="1" fillId="15" borderId="1" xfId="0" applyFont="1" applyFill="1" applyBorder="1" applyAlignment="1">
      <alignment horizontal="center" vertical="center" wrapText="1"/>
    </xf>
    <xf numFmtId="0" fontId="11" fillId="15" borderId="1" xfId="0" applyFont="1" applyFill="1" applyBorder="1" applyAlignment="1">
      <alignment vertical="center" wrapText="1"/>
    </xf>
    <xf numFmtId="0" fontId="0" fillId="15" borderId="1" xfId="0" applyFill="1" applyBorder="1" applyAlignment="1">
      <alignment wrapText="1"/>
    </xf>
    <xf numFmtId="0" fontId="0" fillId="15" borderId="1" xfId="0" applyFill="1" applyBorder="1"/>
    <xf numFmtId="0" fontId="11" fillId="16" borderId="1" xfId="0" applyFont="1" applyFill="1" applyBorder="1" applyAlignment="1">
      <alignment vertical="center" wrapText="1"/>
    </xf>
    <xf numFmtId="0" fontId="0" fillId="16" borderId="1" xfId="0" applyFill="1" applyBorder="1" applyAlignment="1">
      <alignment wrapText="1"/>
    </xf>
    <xf numFmtId="0" fontId="0" fillId="16" borderId="1" xfId="0" applyFill="1" applyBorder="1"/>
    <xf numFmtId="0" fontId="11" fillId="14" borderId="1" xfId="0" applyFont="1" applyFill="1" applyBorder="1" applyAlignment="1">
      <alignment vertical="center" wrapText="1"/>
    </xf>
    <xf numFmtId="0" fontId="0" fillId="14" borderId="1" xfId="0" applyFill="1" applyBorder="1" applyAlignment="1">
      <alignment wrapText="1"/>
    </xf>
    <xf numFmtId="0" fontId="0" fillId="14" borderId="1" xfId="0" applyFill="1" applyBorder="1"/>
    <xf numFmtId="4" fontId="0" fillId="0" borderId="1" xfId="0" applyNumberFormat="1" applyBorder="1"/>
    <xf numFmtId="8" fontId="0" fillId="0" borderId="1" xfId="0" applyNumberFormat="1" applyBorder="1"/>
    <xf numFmtId="4" fontId="0" fillId="0" borderId="0" xfId="0" applyNumberFormat="1"/>
    <xf numFmtId="4" fontId="0" fillId="0" borderId="1" xfId="0" applyNumberFormat="1" applyBorder="1" applyAlignment="1">
      <alignment vertical="center" wrapText="1"/>
    </xf>
    <xf numFmtId="8" fontId="0" fillId="0" borderId="1" xfId="0" applyNumberFormat="1" applyBorder="1" applyAlignment="1">
      <alignment vertical="center" wrapText="1"/>
    </xf>
    <xf numFmtId="8" fontId="0" fillId="0" borderId="1" xfId="0" applyNumberFormat="1" applyBorder="1" applyAlignment="1">
      <alignment horizontal="center" vertical="center" wrapText="1"/>
    </xf>
    <xf numFmtId="4" fontId="0" fillId="0" borderId="1" xfId="0" applyNumberFormat="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wrapText="1"/>
    </xf>
    <xf numFmtId="0" fontId="22" fillId="0" borderId="1" xfId="0" applyFont="1" applyBorder="1"/>
    <xf numFmtId="0" fontId="0" fillId="17" borderId="1" xfId="0" applyFill="1" applyBorder="1" applyAlignment="1">
      <alignment vertical="center" wrapText="1"/>
    </xf>
    <xf numFmtId="0" fontId="23" fillId="10" borderId="0" xfId="0" applyFont="1" applyFill="1" applyBorder="1" applyAlignment="1">
      <alignment horizontal="center" vertical="center" wrapText="1"/>
    </xf>
    <xf numFmtId="0" fontId="23" fillId="11" borderId="0" xfId="0" applyFont="1" applyFill="1" applyBorder="1" applyAlignment="1">
      <alignment horizontal="center" vertical="center" wrapText="1"/>
    </xf>
    <xf numFmtId="0" fontId="23" fillId="12" borderId="0" xfId="0" applyNumberFormat="1" applyFont="1" applyFill="1" applyBorder="1" applyAlignment="1">
      <alignment horizontal="center" vertical="center" wrapText="1"/>
    </xf>
    <xf numFmtId="0" fontId="0" fillId="12" borderId="1" xfId="0" applyFont="1" applyFill="1" applyBorder="1" applyAlignment="1">
      <alignment horizontal="center" vertical="center" wrapText="1"/>
    </xf>
    <xf numFmtId="0" fontId="0" fillId="11" borderId="1" xfId="0" applyFill="1" applyBorder="1" applyAlignment="1">
      <alignment horizontal="center" vertical="center" wrapText="1"/>
    </xf>
    <xf numFmtId="0" fontId="17" fillId="0" borderId="1" xfId="0" applyFont="1" applyBorder="1" applyAlignment="1">
      <alignment horizontal="left" vertical="center" wrapText="1"/>
    </xf>
    <xf numFmtId="3" fontId="17" fillId="3" borderId="1" xfId="0" applyNumberFormat="1"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8" fillId="6" borderId="2"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7" fillId="0" borderId="2" xfId="0" applyFont="1" applyBorder="1" applyAlignment="1">
      <alignment horizontal="left" vertical="center" wrapText="1"/>
    </xf>
    <xf numFmtId="0" fontId="17" fillId="0" borderId="10" xfId="0" applyFont="1" applyBorder="1" applyAlignment="1">
      <alignment horizontal="left" vertical="center" wrapText="1"/>
    </xf>
    <xf numFmtId="0" fontId="17"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8" fillId="0" borderId="2"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8" fillId="7" borderId="5"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24" fillId="0" borderId="2" xfId="0" applyFont="1" applyBorder="1" applyAlignment="1">
      <alignment horizontal="left" vertical="center" wrapText="1"/>
    </xf>
    <xf numFmtId="0" fontId="24" fillId="0" borderId="10" xfId="0" applyFont="1" applyBorder="1" applyAlignment="1">
      <alignment horizontal="left" vertical="center" wrapText="1"/>
    </xf>
    <xf numFmtId="0" fontId="24" fillId="0" borderId="3" xfId="0" applyFont="1" applyBorder="1" applyAlignment="1">
      <alignment horizontal="left" vertical="center" wrapText="1"/>
    </xf>
    <xf numFmtId="0" fontId="0" fillId="0" borderId="0" xfId="0" applyAlignment="1">
      <alignment horizontal="center"/>
    </xf>
    <xf numFmtId="0" fontId="11" fillId="13" borderId="2" xfId="0" applyFont="1" applyFill="1" applyBorder="1" applyAlignment="1">
      <alignment horizontal="center" vertical="center" wrapText="1"/>
    </xf>
    <xf numFmtId="0" fontId="11" fillId="13" borderId="10"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11" fillId="16" borderId="2" xfId="0" applyFont="1" applyFill="1" applyBorder="1" applyAlignment="1">
      <alignment horizontal="center" vertical="center" wrapText="1"/>
    </xf>
    <xf numFmtId="0" fontId="11" fillId="16" borderId="10" xfId="0" applyFont="1" applyFill="1" applyBorder="1" applyAlignment="1">
      <alignment horizontal="center" vertical="center" wrapText="1"/>
    </xf>
    <xf numFmtId="0" fontId="11" fillId="16"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zoomScaleNormal="100" workbookViewId="0">
      <selection activeCell="H18" sqref="H18"/>
    </sheetView>
  </sheetViews>
  <sheetFormatPr baseColWidth="10" defaultRowHeight="15" x14ac:dyDescent="0.25"/>
  <cols>
    <col min="1" max="1" width="42.7109375" style="2" customWidth="1"/>
    <col min="2" max="2" width="82.85546875" style="2" customWidth="1"/>
  </cols>
  <sheetData>
    <row r="1" spans="1:8" x14ac:dyDescent="0.25">
      <c r="A1" s="33" t="s">
        <v>11</v>
      </c>
      <c r="B1" s="34" t="s">
        <v>132</v>
      </c>
    </row>
    <row r="2" spans="1:8" x14ac:dyDescent="0.25">
      <c r="A2" s="33" t="s">
        <v>3</v>
      </c>
      <c r="B2" s="56">
        <v>44735</v>
      </c>
    </row>
    <row r="4" spans="1:8" ht="51" customHeight="1" x14ac:dyDescent="0.25">
      <c r="A4" s="94" t="s">
        <v>0</v>
      </c>
      <c r="B4" s="95"/>
    </row>
    <row r="5" spans="1:8" ht="35.25" customHeight="1" x14ac:dyDescent="0.25">
      <c r="A5" s="3" t="s">
        <v>1</v>
      </c>
      <c r="B5" s="3" t="s">
        <v>132</v>
      </c>
      <c r="C5" s="1"/>
      <c r="D5" s="1"/>
      <c r="E5" s="1"/>
      <c r="F5" s="1"/>
      <c r="G5" s="1"/>
      <c r="H5" s="1"/>
    </row>
    <row r="6" spans="1:8" ht="35.25" customHeight="1" x14ac:dyDescent="0.25">
      <c r="A6" s="4" t="s">
        <v>64</v>
      </c>
      <c r="B6" s="5" t="s">
        <v>133</v>
      </c>
    </row>
    <row r="7" spans="1:8" ht="35.25" customHeight="1" x14ac:dyDescent="0.25">
      <c r="A7" s="5" t="s">
        <v>4</v>
      </c>
      <c r="B7" s="5" t="s">
        <v>329</v>
      </c>
    </row>
    <row r="8" spans="1:8" ht="35.25" customHeight="1" x14ac:dyDescent="0.25">
      <c r="A8" s="5" t="s">
        <v>5</v>
      </c>
      <c r="B8" s="5" t="s">
        <v>330</v>
      </c>
    </row>
    <row r="9" spans="1:8" ht="35.25" customHeight="1" x14ac:dyDescent="0.25">
      <c r="A9" s="5" t="s">
        <v>2</v>
      </c>
      <c r="B9" s="57" t="s">
        <v>328</v>
      </c>
    </row>
    <row r="10" spans="1:8" ht="35.25" customHeight="1" x14ac:dyDescent="0.25">
      <c r="A10" s="5" t="s">
        <v>63</v>
      </c>
      <c r="B10" s="5" t="s">
        <v>130</v>
      </c>
    </row>
    <row r="11" spans="1:8" ht="35.25" customHeight="1" x14ac:dyDescent="0.25">
      <c r="A11" s="5" t="s">
        <v>83</v>
      </c>
      <c r="B11" s="57" t="s">
        <v>357</v>
      </c>
    </row>
    <row r="12" spans="1:8" ht="35.25" customHeight="1" x14ac:dyDescent="0.25">
      <c r="A12" s="8" t="s">
        <v>39</v>
      </c>
      <c r="B12" s="7" t="s">
        <v>134</v>
      </c>
      <c r="C12" s="1"/>
      <c r="D12" s="1"/>
      <c r="E12" s="1"/>
      <c r="F12" s="1"/>
      <c r="G12" s="1"/>
      <c r="H12" s="1"/>
    </row>
    <row r="13" spans="1:8" ht="35.25" customHeight="1" x14ac:dyDescent="0.25">
      <c r="A13" s="5" t="s">
        <v>40</v>
      </c>
      <c r="B13" s="92" t="s">
        <v>358</v>
      </c>
    </row>
    <row r="14" spans="1:8" ht="35.25" customHeight="1" x14ac:dyDescent="0.25">
      <c r="A14" s="5" t="s">
        <v>66</v>
      </c>
      <c r="B14" s="92" t="s">
        <v>359</v>
      </c>
    </row>
    <row r="15" spans="1:8" ht="35.25" customHeight="1" x14ac:dyDescent="0.25">
      <c r="A15" s="3" t="s">
        <v>8</v>
      </c>
      <c r="B15" s="93">
        <v>2351596</v>
      </c>
    </row>
    <row r="16" spans="1:8" ht="35.25" customHeight="1" x14ac:dyDescent="0.25">
      <c r="A16" s="4" t="s">
        <v>6</v>
      </c>
      <c r="B16" s="58">
        <v>1500967</v>
      </c>
    </row>
    <row r="17" spans="1:2" ht="35.25" customHeight="1" x14ac:dyDescent="0.25">
      <c r="A17" s="4" t="s">
        <v>7</v>
      </c>
      <c r="B17" s="58">
        <v>850629</v>
      </c>
    </row>
    <row r="18" spans="1:2" ht="35.25" customHeight="1" x14ac:dyDescent="0.25">
      <c r="A18" s="8" t="s">
        <v>9</v>
      </c>
      <c r="B18" s="7">
        <v>0</v>
      </c>
    </row>
    <row r="19" spans="1:2" ht="35.25" customHeight="1" x14ac:dyDescent="0.25">
      <c r="A19" s="3" t="s">
        <v>41</v>
      </c>
      <c r="B19" s="6"/>
    </row>
    <row r="20" spans="1:2" ht="35.25" customHeight="1" x14ac:dyDescent="0.25">
      <c r="A20" s="34" t="s">
        <v>107</v>
      </c>
      <c r="B20" s="34" t="s">
        <v>343</v>
      </c>
    </row>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row r="36" ht="35.25" customHeight="1" x14ac:dyDescent="0.25"/>
    <row r="37" ht="35.25" customHeight="1" x14ac:dyDescent="0.25"/>
  </sheetData>
  <mergeCells count="1">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A19" zoomScale="110" zoomScaleNormal="110" workbookViewId="0">
      <selection activeCell="E27" sqref="E27"/>
    </sheetView>
  </sheetViews>
  <sheetFormatPr baseColWidth="10" defaultRowHeight="15" x14ac:dyDescent="0.25"/>
  <cols>
    <col min="1" max="1" width="61.85546875" style="12" customWidth="1"/>
    <col min="2" max="2" width="40.85546875" style="12" customWidth="1"/>
    <col min="3" max="4" width="11.42578125" style="13"/>
    <col min="5" max="5" width="62.28515625" style="13" customWidth="1"/>
  </cols>
  <sheetData>
    <row r="1" spans="1:5" x14ac:dyDescent="0.25">
      <c r="A1" s="35" t="s">
        <v>11</v>
      </c>
      <c r="B1" s="51" t="str">
        <f>'Données générales'!B1</f>
        <v>Thoursais-Loudunais</v>
      </c>
    </row>
    <row r="2" spans="1:5" x14ac:dyDescent="0.25">
      <c r="A2" s="35" t="s">
        <v>3</v>
      </c>
      <c r="B2" s="59">
        <f>'Données générales'!B2</f>
        <v>44735</v>
      </c>
    </row>
    <row r="3" spans="1:5" x14ac:dyDescent="0.25">
      <c r="A3" s="14"/>
      <c r="B3" s="14"/>
    </row>
    <row r="4" spans="1:5" ht="51.75" customHeight="1" x14ac:dyDescent="0.25">
      <c r="A4" s="101" t="s">
        <v>10</v>
      </c>
      <c r="B4" s="102"/>
      <c r="C4" s="102"/>
      <c r="D4" s="102"/>
      <c r="E4" s="103"/>
    </row>
    <row r="5" spans="1:5" s="9" customFormat="1" ht="41.25" customHeight="1" x14ac:dyDescent="0.25">
      <c r="A5" s="107" t="s">
        <v>102</v>
      </c>
      <c r="B5" s="109" t="s">
        <v>108</v>
      </c>
      <c r="C5" s="111" t="s">
        <v>12</v>
      </c>
      <c r="D5" s="111"/>
      <c r="E5" s="112" t="s">
        <v>13</v>
      </c>
    </row>
    <row r="6" spans="1:5" s="9" customFormat="1" ht="41.25" customHeight="1" x14ac:dyDescent="0.25">
      <c r="A6" s="108"/>
      <c r="B6" s="110"/>
      <c r="C6" s="10" t="s">
        <v>14</v>
      </c>
      <c r="D6" s="11" t="s">
        <v>15</v>
      </c>
      <c r="E6" s="113"/>
    </row>
    <row r="7" spans="1:5" ht="41.25" customHeight="1" x14ac:dyDescent="0.25">
      <c r="A7" s="5" t="s">
        <v>67</v>
      </c>
      <c r="B7" s="5" t="s">
        <v>16</v>
      </c>
      <c r="C7" s="15" t="s">
        <v>14</v>
      </c>
      <c r="D7" s="15"/>
      <c r="E7" s="15" t="s">
        <v>135</v>
      </c>
    </row>
    <row r="8" spans="1:5" ht="159" customHeight="1" x14ac:dyDescent="0.25">
      <c r="A8" s="5" t="s">
        <v>84</v>
      </c>
      <c r="B8" s="5" t="s">
        <v>17</v>
      </c>
      <c r="C8" s="15"/>
      <c r="D8" s="31" t="s">
        <v>136</v>
      </c>
      <c r="E8" s="36" t="s">
        <v>344</v>
      </c>
    </row>
    <row r="9" spans="1:5" ht="45.95" customHeight="1" x14ac:dyDescent="0.25">
      <c r="A9" s="5" t="s">
        <v>85</v>
      </c>
      <c r="B9" s="5" t="s">
        <v>65</v>
      </c>
      <c r="C9" s="15"/>
      <c r="D9" s="31" t="s">
        <v>136</v>
      </c>
      <c r="E9" s="31" t="s">
        <v>345</v>
      </c>
    </row>
    <row r="10" spans="1:5" ht="108.95" customHeight="1" x14ac:dyDescent="0.25">
      <c r="A10" s="15" t="s">
        <v>19</v>
      </c>
      <c r="B10" s="15" t="s">
        <v>18</v>
      </c>
      <c r="C10" s="15" t="s">
        <v>137</v>
      </c>
      <c r="D10" s="15"/>
      <c r="E10" s="36" t="s">
        <v>138</v>
      </c>
    </row>
    <row r="11" spans="1:5" ht="87" customHeight="1" x14ac:dyDescent="0.25">
      <c r="A11" s="15" t="s">
        <v>20</v>
      </c>
      <c r="B11" s="15" t="s">
        <v>18</v>
      </c>
      <c r="C11" s="15" t="s">
        <v>14</v>
      </c>
      <c r="D11" s="15"/>
      <c r="E11" s="42" t="s">
        <v>331</v>
      </c>
    </row>
    <row r="12" spans="1:5" ht="41.25" customHeight="1" x14ac:dyDescent="0.25">
      <c r="A12" s="15" t="s">
        <v>21</v>
      </c>
      <c r="B12" s="15" t="s">
        <v>18</v>
      </c>
      <c r="C12" s="15" t="s">
        <v>139</v>
      </c>
      <c r="D12" s="15"/>
      <c r="E12" s="15" t="s">
        <v>141</v>
      </c>
    </row>
    <row r="13" spans="1:5" ht="41.25" customHeight="1" x14ac:dyDescent="0.25">
      <c r="A13" s="15" t="s">
        <v>22</v>
      </c>
      <c r="B13" s="15" t="s">
        <v>18</v>
      </c>
      <c r="C13" s="15" t="s">
        <v>139</v>
      </c>
      <c r="D13" s="15"/>
      <c r="E13" s="15" t="s">
        <v>140</v>
      </c>
    </row>
    <row r="14" spans="1:5" ht="41.25" customHeight="1" x14ac:dyDescent="0.25">
      <c r="A14" s="16" t="s">
        <v>68</v>
      </c>
      <c r="B14" s="15" t="s">
        <v>26</v>
      </c>
      <c r="C14" s="15" t="s">
        <v>14</v>
      </c>
      <c r="D14" s="15"/>
      <c r="E14" s="15" t="s">
        <v>142</v>
      </c>
    </row>
    <row r="15" spans="1:5" ht="41.25" customHeight="1" x14ac:dyDescent="0.25">
      <c r="A15" s="16" t="s">
        <v>69</v>
      </c>
      <c r="B15" s="15" t="s">
        <v>27</v>
      </c>
      <c r="C15" s="15" t="s">
        <v>143</v>
      </c>
      <c r="D15" s="15"/>
      <c r="E15" s="15" t="s">
        <v>316</v>
      </c>
    </row>
    <row r="16" spans="1:5" ht="41.25" customHeight="1" x14ac:dyDescent="0.25">
      <c r="A16" s="16" t="s">
        <v>23</v>
      </c>
      <c r="B16" s="15" t="s">
        <v>27</v>
      </c>
      <c r="C16" s="15" t="s">
        <v>143</v>
      </c>
      <c r="D16" s="15"/>
      <c r="E16" s="15" t="s">
        <v>315</v>
      </c>
    </row>
    <row r="17" spans="1:5" ht="75.75" customHeight="1" x14ac:dyDescent="0.25">
      <c r="A17" s="16" t="s">
        <v>24</v>
      </c>
      <c r="B17" s="15" t="s">
        <v>28</v>
      </c>
      <c r="C17" s="15"/>
      <c r="D17" s="31" t="s">
        <v>136</v>
      </c>
      <c r="E17" s="15" t="s">
        <v>148</v>
      </c>
    </row>
    <row r="18" spans="1:5" ht="55.5" customHeight="1" x14ac:dyDescent="0.25">
      <c r="A18" s="16" t="s">
        <v>58</v>
      </c>
      <c r="B18" s="15" t="s">
        <v>30</v>
      </c>
      <c r="C18" s="15"/>
      <c r="D18" s="31" t="s">
        <v>144</v>
      </c>
      <c r="E18" s="15" t="s">
        <v>145</v>
      </c>
    </row>
    <row r="19" spans="1:5" ht="41.25" customHeight="1" x14ac:dyDescent="0.25">
      <c r="A19" s="15" t="s">
        <v>25</v>
      </c>
      <c r="B19" s="15" t="s">
        <v>29</v>
      </c>
      <c r="C19" s="15" t="s">
        <v>146</v>
      </c>
      <c r="D19" s="15"/>
      <c r="E19" s="15" t="s">
        <v>147</v>
      </c>
    </row>
    <row r="20" spans="1:5" ht="41.25" customHeight="1" x14ac:dyDescent="0.25">
      <c r="A20" s="104" t="s">
        <v>31</v>
      </c>
      <c r="B20" s="105"/>
      <c r="C20" s="105"/>
      <c r="D20" s="105"/>
      <c r="E20" s="106"/>
    </row>
    <row r="21" spans="1:5" ht="41.25" customHeight="1" x14ac:dyDescent="0.25">
      <c r="A21" s="96" t="s">
        <v>149</v>
      </c>
      <c r="B21" s="97"/>
      <c r="C21" s="97"/>
      <c r="D21" s="97"/>
      <c r="E21" s="98"/>
    </row>
    <row r="22" spans="1:5" ht="165" customHeight="1" x14ac:dyDescent="0.25">
      <c r="A22" s="96" t="s">
        <v>367</v>
      </c>
      <c r="B22" s="97"/>
      <c r="C22" s="97"/>
      <c r="D22" s="97"/>
      <c r="E22" s="98"/>
    </row>
    <row r="23" spans="1:5" ht="61.5" customHeight="1" x14ac:dyDescent="0.25">
      <c r="A23" s="96" t="s">
        <v>71</v>
      </c>
      <c r="B23" s="97"/>
      <c r="C23" s="97"/>
      <c r="D23" s="97"/>
      <c r="E23" s="98"/>
    </row>
    <row r="24" spans="1:5" ht="53.1" customHeight="1" x14ac:dyDescent="0.25">
      <c r="A24" s="96" t="s">
        <v>70</v>
      </c>
      <c r="B24" s="99"/>
      <c r="C24" s="99"/>
      <c r="D24" s="99"/>
      <c r="E24" s="100"/>
    </row>
  </sheetData>
  <mergeCells count="10">
    <mergeCell ref="A21:E21"/>
    <mergeCell ref="A22:E22"/>
    <mergeCell ref="A23:E23"/>
    <mergeCell ref="A24:E24"/>
    <mergeCell ref="A4:E4"/>
    <mergeCell ref="A20:E20"/>
    <mergeCell ref="A5:A6"/>
    <mergeCell ref="B5:B6"/>
    <mergeCell ref="C5:D5"/>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topLeftCell="A40" zoomScale="110" zoomScaleNormal="110" workbookViewId="0">
      <selection activeCell="B44" sqref="B44:E44"/>
    </sheetView>
  </sheetViews>
  <sheetFormatPr baseColWidth="10" defaultRowHeight="15" x14ac:dyDescent="0.25"/>
  <cols>
    <col min="1" max="1" width="54.42578125" customWidth="1"/>
    <col min="2" max="2" width="73.85546875" customWidth="1"/>
    <col min="3" max="3" width="16.42578125" customWidth="1"/>
    <col min="4" max="4" width="88.7109375" customWidth="1"/>
    <col min="5" max="5" width="37.28515625" customWidth="1"/>
  </cols>
  <sheetData>
    <row r="1" spans="1:5" x14ac:dyDescent="0.25">
      <c r="A1" s="35" t="s">
        <v>11</v>
      </c>
      <c r="B1" s="51" t="str">
        <f>'Données générales'!B1</f>
        <v>Thoursais-Loudunais</v>
      </c>
    </row>
    <row r="2" spans="1:5" x14ac:dyDescent="0.25">
      <c r="A2" s="35" t="s">
        <v>3</v>
      </c>
      <c r="B2" s="59">
        <f>'Données générales'!B2</f>
        <v>44735</v>
      </c>
    </row>
    <row r="3" spans="1:5" x14ac:dyDescent="0.25">
      <c r="A3" s="14"/>
      <c r="B3" s="14"/>
    </row>
    <row r="4" spans="1:5" ht="23.25" x14ac:dyDescent="0.25">
      <c r="A4" s="101" t="s">
        <v>32</v>
      </c>
      <c r="B4" s="102"/>
      <c r="C4" s="102"/>
      <c r="D4" s="103"/>
    </row>
    <row r="5" spans="1:5" x14ac:dyDescent="0.25">
      <c r="A5" s="19"/>
      <c r="B5" s="43"/>
    </row>
    <row r="6" spans="1:5" ht="23.25" x14ac:dyDescent="0.25">
      <c r="A6" s="17"/>
      <c r="B6" s="44"/>
      <c r="C6" s="38" t="s">
        <v>105</v>
      </c>
    </row>
    <row r="7" spans="1:5" ht="31.5" x14ac:dyDescent="0.25">
      <c r="A7" s="17"/>
      <c r="B7" s="18"/>
      <c r="C7" s="39" t="s">
        <v>104</v>
      </c>
    </row>
    <row r="8" spans="1:5" ht="23.25" x14ac:dyDescent="0.25">
      <c r="A8" s="20"/>
      <c r="B8" s="18"/>
      <c r="C8" s="40" t="s">
        <v>103</v>
      </c>
    </row>
    <row r="9" spans="1:5" s="13" customFormat="1" ht="37.5" x14ac:dyDescent="0.25">
      <c r="A9" s="53" t="s">
        <v>117</v>
      </c>
      <c r="B9" s="53" t="s">
        <v>116</v>
      </c>
      <c r="C9" s="54" t="s">
        <v>87</v>
      </c>
      <c r="D9" s="54" t="s">
        <v>106</v>
      </c>
      <c r="E9" s="54" t="s">
        <v>86</v>
      </c>
    </row>
    <row r="10" spans="1:5" s="13" customFormat="1" ht="18.75" x14ac:dyDescent="0.25">
      <c r="A10" s="114" t="s">
        <v>110</v>
      </c>
      <c r="B10" s="115"/>
      <c r="C10" s="115"/>
      <c r="D10" s="116"/>
      <c r="E10" s="50"/>
    </row>
    <row r="11" spans="1:5" s="13" customFormat="1" ht="135" x14ac:dyDescent="0.25">
      <c r="A11" s="15" t="s">
        <v>88</v>
      </c>
      <c r="B11" s="15" t="s">
        <v>122</v>
      </c>
      <c r="C11" s="87">
        <v>2</v>
      </c>
      <c r="D11" s="15" t="s">
        <v>151</v>
      </c>
      <c r="E11" s="15" t="s">
        <v>150</v>
      </c>
    </row>
    <row r="12" spans="1:5" s="13" customFormat="1" ht="120" x14ac:dyDescent="0.25">
      <c r="A12" s="15" t="s">
        <v>89</v>
      </c>
      <c r="B12" s="15" t="s">
        <v>98</v>
      </c>
      <c r="C12" s="87">
        <v>2</v>
      </c>
      <c r="D12" s="15" t="s">
        <v>332</v>
      </c>
      <c r="E12" s="15"/>
    </row>
    <row r="13" spans="1:5" s="13" customFormat="1" ht="90" x14ac:dyDescent="0.25">
      <c r="A13" s="15" t="s">
        <v>73</v>
      </c>
      <c r="B13" s="15" t="s">
        <v>74</v>
      </c>
      <c r="C13" s="39" t="s">
        <v>104</v>
      </c>
      <c r="D13" s="15" t="s">
        <v>360</v>
      </c>
      <c r="E13" s="15"/>
    </row>
    <row r="14" spans="1:5" s="21" customFormat="1" ht="18.75" x14ac:dyDescent="0.25">
      <c r="A14" s="114" t="s">
        <v>111</v>
      </c>
      <c r="B14" s="115"/>
      <c r="C14" s="115"/>
      <c r="D14" s="116"/>
      <c r="E14" s="37"/>
    </row>
    <row r="15" spans="1:5" s="13" customFormat="1" ht="90" x14ac:dyDescent="0.25">
      <c r="A15" s="13" t="s">
        <v>91</v>
      </c>
      <c r="B15" s="42" t="s">
        <v>99</v>
      </c>
      <c r="C15" s="87">
        <v>2</v>
      </c>
      <c r="D15" s="15" t="s">
        <v>361</v>
      </c>
      <c r="E15" s="15" t="s">
        <v>333</v>
      </c>
    </row>
    <row r="16" spans="1:5" s="13" customFormat="1" ht="135" x14ac:dyDescent="0.25">
      <c r="A16" s="15" t="s">
        <v>82</v>
      </c>
      <c r="B16" s="47" t="s">
        <v>90</v>
      </c>
      <c r="C16" s="88">
        <v>1</v>
      </c>
      <c r="D16" s="15" t="s">
        <v>347</v>
      </c>
      <c r="E16" s="15" t="s">
        <v>346</v>
      </c>
    </row>
    <row r="17" spans="1:5" s="13" customFormat="1" ht="105" x14ac:dyDescent="0.25">
      <c r="A17" s="15" t="s">
        <v>57</v>
      </c>
      <c r="B17" s="15" t="s">
        <v>118</v>
      </c>
      <c r="C17" s="88">
        <v>1</v>
      </c>
      <c r="D17" s="15" t="s">
        <v>348</v>
      </c>
      <c r="E17" s="15" t="s">
        <v>349</v>
      </c>
    </row>
    <row r="18" spans="1:5" s="13" customFormat="1" ht="72" customHeight="1" x14ac:dyDescent="0.25">
      <c r="A18" s="15" t="s">
        <v>56</v>
      </c>
      <c r="B18" s="36" t="s">
        <v>127</v>
      </c>
      <c r="C18" s="89">
        <v>0</v>
      </c>
      <c r="D18" s="15" t="s">
        <v>350</v>
      </c>
      <c r="E18" s="15" t="s">
        <v>323</v>
      </c>
    </row>
    <row r="19" spans="1:5" s="13" customFormat="1" ht="105" x14ac:dyDescent="0.25">
      <c r="A19" s="36" t="s">
        <v>75</v>
      </c>
      <c r="B19" s="36" t="s">
        <v>123</v>
      </c>
      <c r="C19" s="88">
        <v>1</v>
      </c>
      <c r="D19" s="15" t="s">
        <v>362</v>
      </c>
      <c r="E19" s="15"/>
    </row>
    <row r="20" spans="1:5" s="13" customFormat="1" ht="150" x14ac:dyDescent="0.25">
      <c r="A20" s="15" t="s">
        <v>92</v>
      </c>
      <c r="B20" s="42" t="s">
        <v>126</v>
      </c>
      <c r="C20" s="88">
        <v>1</v>
      </c>
      <c r="D20" s="15" t="s">
        <v>152</v>
      </c>
      <c r="E20" s="15" t="s">
        <v>324</v>
      </c>
    </row>
    <row r="21" spans="1:5" s="13" customFormat="1" ht="45" x14ac:dyDescent="0.25">
      <c r="A21" s="15" t="s">
        <v>94</v>
      </c>
      <c r="B21" s="15" t="s">
        <v>100</v>
      </c>
      <c r="C21" s="61"/>
      <c r="D21" s="61"/>
      <c r="E21" s="61"/>
    </row>
    <row r="22" spans="1:5" s="13" customFormat="1" ht="18.75" x14ac:dyDescent="0.25">
      <c r="A22" s="114" t="s">
        <v>112</v>
      </c>
      <c r="B22" s="115"/>
      <c r="C22" s="115"/>
      <c r="D22" s="116"/>
      <c r="E22" s="15"/>
    </row>
    <row r="23" spans="1:5" s="13" customFormat="1" ht="135" x14ac:dyDescent="0.25">
      <c r="A23" s="15" t="s">
        <v>55</v>
      </c>
      <c r="B23" s="42" t="s">
        <v>121</v>
      </c>
      <c r="C23" s="88">
        <v>1</v>
      </c>
      <c r="D23" s="15" t="s">
        <v>351</v>
      </c>
      <c r="E23" s="15" t="s">
        <v>318</v>
      </c>
    </row>
    <row r="24" spans="1:5" s="46" customFormat="1" ht="75" x14ac:dyDescent="0.25">
      <c r="A24" s="42" t="s">
        <v>59</v>
      </c>
      <c r="B24" s="42" t="s">
        <v>80</v>
      </c>
      <c r="C24" s="89">
        <v>0</v>
      </c>
      <c r="D24" s="42" t="s">
        <v>153</v>
      </c>
      <c r="E24" s="42" t="s">
        <v>326</v>
      </c>
    </row>
    <row r="25" spans="1:5" s="13" customFormat="1" ht="30" x14ac:dyDescent="0.25">
      <c r="A25" s="15" t="s">
        <v>95</v>
      </c>
      <c r="B25" s="15" t="s">
        <v>119</v>
      </c>
      <c r="C25" s="61"/>
      <c r="D25" s="61"/>
      <c r="E25" s="61"/>
    </row>
    <row r="26" spans="1:5" s="22" customFormat="1" ht="18.75" x14ac:dyDescent="0.25">
      <c r="A26" s="114" t="s">
        <v>113</v>
      </c>
      <c r="B26" s="115"/>
      <c r="C26" s="115"/>
      <c r="D26" s="116"/>
      <c r="E26" s="49"/>
    </row>
    <row r="27" spans="1:5" s="13" customFormat="1" ht="165" x14ac:dyDescent="0.25">
      <c r="A27" s="15" t="s">
        <v>54</v>
      </c>
      <c r="B27" s="15" t="s">
        <v>129</v>
      </c>
      <c r="C27" s="87">
        <v>2</v>
      </c>
      <c r="D27" s="15" t="s">
        <v>363</v>
      </c>
      <c r="E27" s="15"/>
    </row>
    <row r="28" spans="1:5" s="13" customFormat="1" ht="120" x14ac:dyDescent="0.25">
      <c r="A28" s="15" t="s">
        <v>53</v>
      </c>
      <c r="B28" s="42" t="s">
        <v>101</v>
      </c>
      <c r="C28" s="88">
        <v>1</v>
      </c>
      <c r="D28" s="15" t="s">
        <v>364</v>
      </c>
      <c r="E28" s="15" t="s">
        <v>317</v>
      </c>
    </row>
    <row r="29" spans="1:5" s="46" customFormat="1" ht="60" x14ac:dyDescent="0.25">
      <c r="A29" s="42" t="s">
        <v>62</v>
      </c>
      <c r="B29" s="45" t="s">
        <v>78</v>
      </c>
      <c r="C29" s="88">
        <v>1</v>
      </c>
      <c r="D29" s="42" t="s">
        <v>365</v>
      </c>
      <c r="E29" s="42" t="s">
        <v>352</v>
      </c>
    </row>
    <row r="30" spans="1:5" s="13" customFormat="1" ht="195" x14ac:dyDescent="0.25">
      <c r="A30" s="42" t="s">
        <v>79</v>
      </c>
      <c r="B30" s="55" t="s">
        <v>124</v>
      </c>
      <c r="C30" s="88">
        <v>1</v>
      </c>
      <c r="D30" s="15" t="s">
        <v>366</v>
      </c>
      <c r="E30" s="15" t="s">
        <v>319</v>
      </c>
    </row>
    <row r="31" spans="1:5" s="13" customFormat="1" ht="18.75" x14ac:dyDescent="0.25">
      <c r="A31" s="114" t="s">
        <v>114</v>
      </c>
      <c r="B31" s="115"/>
      <c r="C31" s="115"/>
      <c r="D31" s="116"/>
      <c r="E31" s="50"/>
    </row>
    <row r="32" spans="1:5" s="13" customFormat="1" ht="45" x14ac:dyDescent="0.25">
      <c r="A32" s="15" t="s">
        <v>33</v>
      </c>
      <c r="B32" s="42" t="s">
        <v>77</v>
      </c>
      <c r="C32" s="87">
        <v>2</v>
      </c>
      <c r="D32" s="15" t="s">
        <v>320</v>
      </c>
      <c r="E32" s="15"/>
    </row>
    <row r="33" spans="1:5" s="13" customFormat="1" ht="60" x14ac:dyDescent="0.25">
      <c r="A33" s="15" t="s">
        <v>60</v>
      </c>
      <c r="B33" s="15" t="s">
        <v>120</v>
      </c>
      <c r="C33" s="90">
        <v>0</v>
      </c>
      <c r="D33" s="15" t="s">
        <v>321</v>
      </c>
      <c r="E33" s="15" t="s">
        <v>322</v>
      </c>
    </row>
    <row r="34" spans="1:5" s="13" customFormat="1" ht="135" x14ac:dyDescent="0.25">
      <c r="A34" s="15" t="s">
        <v>93</v>
      </c>
      <c r="B34" s="15" t="s">
        <v>125</v>
      </c>
      <c r="C34" s="91">
        <v>1</v>
      </c>
      <c r="D34" s="15" t="s">
        <v>353</v>
      </c>
      <c r="E34" s="15" t="s">
        <v>354</v>
      </c>
    </row>
    <row r="35" spans="1:5" s="13" customFormat="1" ht="75" x14ac:dyDescent="0.25">
      <c r="A35" s="15" t="s">
        <v>96</v>
      </c>
      <c r="B35" s="15" t="s">
        <v>76</v>
      </c>
      <c r="C35" s="86"/>
      <c r="D35" s="86"/>
      <c r="E35" s="86"/>
    </row>
    <row r="36" spans="1:5" s="13" customFormat="1" x14ac:dyDescent="0.25">
      <c r="A36" s="15"/>
      <c r="B36" s="15"/>
      <c r="C36" s="15"/>
      <c r="D36" s="15"/>
      <c r="E36" s="15"/>
    </row>
    <row r="37" spans="1:5" s="13" customFormat="1" ht="18.75" x14ac:dyDescent="0.25">
      <c r="A37" s="114" t="s">
        <v>115</v>
      </c>
      <c r="B37" s="115"/>
      <c r="C37" s="115"/>
      <c r="D37" s="116"/>
      <c r="E37" s="50"/>
    </row>
    <row r="38" spans="1:5" s="13" customFormat="1" x14ac:dyDescent="0.25">
      <c r="A38" s="36" t="s">
        <v>97</v>
      </c>
      <c r="B38" s="15"/>
      <c r="C38" s="15"/>
      <c r="D38" s="15"/>
      <c r="E38" s="15"/>
    </row>
    <row r="39" spans="1:5" s="13" customFormat="1" ht="18.75" x14ac:dyDescent="0.25">
      <c r="A39" s="48"/>
      <c r="B39" s="15"/>
      <c r="C39" s="15"/>
      <c r="D39" s="15"/>
      <c r="E39" s="52"/>
    </row>
    <row r="40" spans="1:5" s="13" customFormat="1" ht="18.75" x14ac:dyDescent="0.25">
      <c r="A40" s="120" t="s">
        <v>34</v>
      </c>
      <c r="B40" s="121"/>
      <c r="C40" s="121"/>
      <c r="D40" s="121"/>
      <c r="E40" s="122"/>
    </row>
    <row r="41" spans="1:5" s="13" customFormat="1" ht="18.75" x14ac:dyDescent="0.25">
      <c r="A41" s="23" t="s">
        <v>356</v>
      </c>
      <c r="B41" s="32"/>
      <c r="C41" s="23">
        <v>20</v>
      </c>
      <c r="D41" s="126"/>
      <c r="E41" s="127"/>
    </row>
    <row r="42" spans="1:5" s="13" customFormat="1" ht="18.75" x14ac:dyDescent="0.25">
      <c r="A42" s="131" t="s">
        <v>35</v>
      </c>
      <c r="B42" s="128" t="s">
        <v>325</v>
      </c>
      <c r="C42" s="129"/>
      <c r="D42" s="129"/>
      <c r="E42" s="130"/>
    </row>
    <row r="43" spans="1:5" s="13" customFormat="1" ht="18.75" x14ac:dyDescent="0.25">
      <c r="A43" s="132"/>
      <c r="B43" s="128" t="s">
        <v>327</v>
      </c>
      <c r="C43" s="129"/>
      <c r="D43" s="129"/>
      <c r="E43" s="130"/>
    </row>
    <row r="44" spans="1:5" s="13" customFormat="1" ht="363" customHeight="1" x14ac:dyDescent="0.25">
      <c r="A44" s="133"/>
      <c r="B44" s="134" t="s">
        <v>369</v>
      </c>
      <c r="C44" s="135"/>
      <c r="D44" s="135"/>
      <c r="E44" s="136"/>
    </row>
    <row r="45" spans="1:5" s="13" customFormat="1" ht="18.75" x14ac:dyDescent="0.25">
      <c r="A45" s="120" t="s">
        <v>36</v>
      </c>
      <c r="B45" s="121"/>
      <c r="C45" s="121"/>
      <c r="D45" s="121"/>
      <c r="E45" s="122"/>
    </row>
    <row r="46" spans="1:5" s="13" customFormat="1" ht="60.75" customHeight="1" x14ac:dyDescent="0.25">
      <c r="A46" s="23" t="s">
        <v>37</v>
      </c>
      <c r="B46" s="117" t="s">
        <v>109</v>
      </c>
      <c r="C46" s="118"/>
      <c r="D46" s="118"/>
      <c r="E46" s="119"/>
    </row>
    <row r="47" spans="1:5" s="13" customFormat="1" ht="56.25" x14ac:dyDescent="0.25">
      <c r="A47" s="23" t="s">
        <v>38</v>
      </c>
      <c r="B47" s="117" t="s">
        <v>368</v>
      </c>
      <c r="C47" s="118"/>
      <c r="D47" s="118"/>
      <c r="E47" s="119"/>
    </row>
    <row r="48" spans="1:5" s="13" customFormat="1" ht="18.75" x14ac:dyDescent="0.25">
      <c r="A48" s="41" t="s">
        <v>61</v>
      </c>
      <c r="B48" s="123" t="s">
        <v>72</v>
      </c>
      <c r="C48" s="124"/>
      <c r="D48" s="124"/>
      <c r="E48" s="125"/>
    </row>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3" customFormat="1" x14ac:dyDescent="0.25"/>
    <row r="75" s="13" customFormat="1" x14ac:dyDescent="0.25"/>
    <row r="76" s="12" customFormat="1" x14ac:dyDescent="0.25"/>
    <row r="77" s="12" customFormat="1" x14ac:dyDescent="0.25"/>
    <row r="78" s="12" customFormat="1" x14ac:dyDescent="0.25"/>
    <row r="79" s="12" customFormat="1" x14ac:dyDescent="0.25"/>
    <row r="80" s="12" customFormat="1" x14ac:dyDescent="0.25"/>
    <row r="81" s="12" customFormat="1" x14ac:dyDescent="0.25"/>
  </sheetData>
  <mergeCells count="17">
    <mergeCell ref="B47:E47"/>
    <mergeCell ref="B48:E48"/>
    <mergeCell ref="A45:E45"/>
    <mergeCell ref="D41:E41"/>
    <mergeCell ref="B42:E42"/>
    <mergeCell ref="A42:A44"/>
    <mergeCell ref="B43:E43"/>
    <mergeCell ref="B44:E44"/>
    <mergeCell ref="A4:D4"/>
    <mergeCell ref="A10:D10"/>
    <mergeCell ref="A14:D14"/>
    <mergeCell ref="B46:E46"/>
    <mergeCell ref="A40:E40"/>
    <mergeCell ref="A22:D22"/>
    <mergeCell ref="A26:D26"/>
    <mergeCell ref="A31:D31"/>
    <mergeCell ref="A37:D37"/>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zoomScale="80" zoomScaleNormal="80" workbookViewId="0">
      <selection activeCell="E8" sqref="E8"/>
    </sheetView>
  </sheetViews>
  <sheetFormatPr baseColWidth="10" defaultRowHeight="15" x14ac:dyDescent="0.25"/>
  <cols>
    <col min="1" max="1" width="37.28515625" style="12" customWidth="1"/>
    <col min="2" max="4" width="13.28515625" customWidth="1"/>
    <col min="5" max="5" width="18" customWidth="1"/>
    <col min="6" max="6" width="53.5703125" customWidth="1"/>
    <col min="7" max="7" width="60" customWidth="1"/>
    <col min="8" max="8" width="35.85546875" customWidth="1"/>
    <col min="9" max="9" width="17" customWidth="1"/>
    <col min="10" max="10" width="17.7109375" customWidth="1"/>
    <col min="11" max="11" width="35.85546875" customWidth="1"/>
    <col min="12" max="12" width="66.42578125" customWidth="1"/>
    <col min="13" max="13" width="53.7109375" customWidth="1"/>
  </cols>
  <sheetData>
    <row r="1" spans="1:13" ht="15" customHeight="1" x14ac:dyDescent="0.25">
      <c r="A1" s="35" t="s">
        <v>11</v>
      </c>
      <c r="B1" s="51" t="str">
        <f>'Données générales'!B1</f>
        <v>Thoursais-Loudunais</v>
      </c>
      <c r="C1" s="13"/>
    </row>
    <row r="2" spans="1:13" ht="15" customHeight="1" x14ac:dyDescent="0.25">
      <c r="A2" s="35" t="s">
        <v>3</v>
      </c>
      <c r="B2" s="51">
        <f>'Données générales'!B2</f>
        <v>44735</v>
      </c>
      <c r="C2" s="13"/>
    </row>
    <row r="3" spans="1:13" ht="30.75" customHeight="1" x14ac:dyDescent="0.25"/>
    <row r="4" spans="1:13" ht="56.25" customHeight="1" x14ac:dyDescent="0.25">
      <c r="A4" s="27" t="s">
        <v>42</v>
      </c>
      <c r="B4" s="27" t="s">
        <v>131</v>
      </c>
      <c r="C4" s="27" t="s">
        <v>44</v>
      </c>
      <c r="D4" s="27" t="s">
        <v>45</v>
      </c>
      <c r="E4" s="27" t="s">
        <v>46</v>
      </c>
      <c r="F4" s="27" t="s">
        <v>52</v>
      </c>
      <c r="G4" s="28" t="s">
        <v>47</v>
      </c>
      <c r="H4" s="28" t="s">
        <v>48</v>
      </c>
      <c r="I4" s="28" t="s">
        <v>51</v>
      </c>
      <c r="J4" s="28" t="s">
        <v>49</v>
      </c>
      <c r="K4" s="28" t="s">
        <v>81</v>
      </c>
      <c r="L4" s="28" t="s">
        <v>50</v>
      </c>
      <c r="M4" s="30" t="s">
        <v>128</v>
      </c>
    </row>
    <row r="5" spans="1:13" ht="56.25" customHeight="1" x14ac:dyDescent="0.25">
      <c r="A5" s="65" t="s">
        <v>166</v>
      </c>
      <c r="B5" s="65"/>
      <c r="C5" s="65"/>
      <c r="D5" s="65"/>
      <c r="E5" s="65"/>
      <c r="F5" s="65"/>
      <c r="G5" s="66"/>
      <c r="H5" s="66"/>
      <c r="I5" s="66"/>
      <c r="J5" s="66"/>
      <c r="K5" s="66"/>
      <c r="L5" s="66"/>
      <c r="M5" s="66"/>
    </row>
    <row r="6" spans="1:13" ht="30" customHeight="1" x14ac:dyDescent="0.25">
      <c r="A6" s="138" t="s">
        <v>167</v>
      </c>
      <c r="B6" s="139"/>
      <c r="C6" s="139"/>
      <c r="D6" s="139"/>
      <c r="E6" s="139"/>
      <c r="F6" s="139"/>
      <c r="G6" s="139"/>
      <c r="H6" s="139"/>
      <c r="I6" s="139"/>
      <c r="J6" s="139"/>
      <c r="K6" s="139"/>
      <c r="L6" s="139"/>
      <c r="M6" s="140"/>
    </row>
    <row r="7" spans="1:13" ht="135" customHeight="1" x14ac:dyDescent="0.25">
      <c r="A7" s="24" t="s">
        <v>154</v>
      </c>
      <c r="B7" s="62">
        <v>50000</v>
      </c>
      <c r="C7" s="25">
        <v>0</v>
      </c>
      <c r="D7" s="25">
        <v>0</v>
      </c>
      <c r="E7" s="25"/>
      <c r="F7" s="15" t="s">
        <v>190</v>
      </c>
      <c r="G7" s="15" t="s">
        <v>191</v>
      </c>
      <c r="H7" s="15" t="s">
        <v>192</v>
      </c>
      <c r="I7" s="60" t="s">
        <v>193</v>
      </c>
      <c r="J7" s="15" t="s">
        <v>194</v>
      </c>
      <c r="K7" s="60" t="s">
        <v>195</v>
      </c>
      <c r="L7" s="15" t="s">
        <v>196</v>
      </c>
      <c r="M7" s="60" t="s">
        <v>335</v>
      </c>
    </row>
    <row r="8" spans="1:13" ht="306" customHeight="1" x14ac:dyDescent="0.25">
      <c r="A8" s="24" t="s">
        <v>155</v>
      </c>
      <c r="B8" s="63">
        <v>225000</v>
      </c>
      <c r="C8" s="25">
        <v>0</v>
      </c>
      <c r="D8" s="25">
        <v>0</v>
      </c>
      <c r="E8" s="25"/>
      <c r="F8" s="60" t="s">
        <v>197</v>
      </c>
      <c r="G8" s="25" t="s">
        <v>198</v>
      </c>
      <c r="H8" s="15" t="s">
        <v>192</v>
      </c>
      <c r="I8" s="15" t="s">
        <v>204</v>
      </c>
      <c r="J8" s="60" t="s">
        <v>199</v>
      </c>
      <c r="K8" s="60" t="s">
        <v>195</v>
      </c>
      <c r="L8" s="60" t="s">
        <v>200</v>
      </c>
      <c r="M8" s="60" t="s">
        <v>334</v>
      </c>
    </row>
    <row r="9" spans="1:13" ht="315" x14ac:dyDescent="0.25">
      <c r="A9" s="24" t="s">
        <v>206</v>
      </c>
      <c r="B9" s="79">
        <v>50000</v>
      </c>
      <c r="C9" s="15">
        <v>0</v>
      </c>
      <c r="D9" s="15">
        <v>0</v>
      </c>
      <c r="E9" s="25"/>
      <c r="F9" s="15" t="s">
        <v>201</v>
      </c>
      <c r="G9" s="15" t="s">
        <v>202</v>
      </c>
      <c r="H9" s="25" t="s">
        <v>203</v>
      </c>
      <c r="I9" s="60" t="s">
        <v>205</v>
      </c>
      <c r="J9" s="15" t="s">
        <v>207</v>
      </c>
      <c r="K9" s="15" t="s">
        <v>208</v>
      </c>
      <c r="L9" s="60" t="s">
        <v>209</v>
      </c>
      <c r="M9" s="60" t="s">
        <v>334</v>
      </c>
    </row>
    <row r="10" spans="1:13" x14ac:dyDescent="0.25">
      <c r="A10" s="26" t="s">
        <v>43</v>
      </c>
      <c r="B10" s="25"/>
      <c r="C10" s="25"/>
      <c r="D10" s="25"/>
      <c r="E10" s="25"/>
      <c r="F10" s="25"/>
      <c r="G10" s="25"/>
      <c r="H10" s="25"/>
      <c r="I10" s="25"/>
      <c r="J10" s="25"/>
      <c r="K10" s="25"/>
      <c r="L10" s="29"/>
      <c r="M10" s="29"/>
    </row>
    <row r="11" spans="1:13" ht="45" customHeight="1" x14ac:dyDescent="0.25">
      <c r="A11" s="138" t="s">
        <v>156</v>
      </c>
      <c r="B11" s="139"/>
      <c r="C11" s="139"/>
      <c r="D11" s="139"/>
      <c r="E11" s="139"/>
      <c r="F11" s="139"/>
      <c r="G11" s="139"/>
      <c r="H11" s="139"/>
      <c r="I11" s="139"/>
      <c r="J11" s="139"/>
      <c r="K11" s="139"/>
      <c r="L11" s="139"/>
      <c r="M11" s="140"/>
    </row>
    <row r="12" spans="1:13" ht="210" x14ac:dyDescent="0.25">
      <c r="A12" s="24" t="s">
        <v>157</v>
      </c>
      <c r="B12" s="81">
        <v>50000</v>
      </c>
      <c r="C12" s="60">
        <v>0</v>
      </c>
      <c r="D12" s="60">
        <v>0</v>
      </c>
      <c r="E12" s="25"/>
      <c r="F12" s="15" t="s">
        <v>210</v>
      </c>
      <c r="G12" s="15" t="s">
        <v>211</v>
      </c>
      <c r="H12" s="60" t="s">
        <v>212</v>
      </c>
      <c r="I12" s="60" t="s">
        <v>213</v>
      </c>
      <c r="J12" s="60" t="s">
        <v>207</v>
      </c>
      <c r="K12" s="60" t="s">
        <v>214</v>
      </c>
      <c r="L12" s="60" t="s">
        <v>215</v>
      </c>
      <c r="M12" s="60" t="s">
        <v>336</v>
      </c>
    </row>
    <row r="13" spans="1:13" ht="105" x14ac:dyDescent="0.25">
      <c r="A13" s="24" t="s">
        <v>158</v>
      </c>
      <c r="B13" s="82">
        <v>70000</v>
      </c>
      <c r="C13" s="60">
        <v>0</v>
      </c>
      <c r="D13" s="60">
        <v>0</v>
      </c>
      <c r="E13" s="25"/>
      <c r="F13" s="25" t="s">
        <v>216</v>
      </c>
      <c r="G13" s="25" t="s">
        <v>217</v>
      </c>
      <c r="H13" s="60" t="s">
        <v>219</v>
      </c>
      <c r="I13" s="60" t="s">
        <v>218</v>
      </c>
      <c r="J13" s="60" t="s">
        <v>220</v>
      </c>
      <c r="K13" s="15" t="s">
        <v>221</v>
      </c>
      <c r="L13" s="60" t="s">
        <v>222</v>
      </c>
      <c r="M13" s="60" t="s">
        <v>337</v>
      </c>
    </row>
    <row r="14" spans="1:13" ht="90" x14ac:dyDescent="0.25">
      <c r="A14" s="24" t="s">
        <v>159</v>
      </c>
      <c r="B14" s="82">
        <v>225000</v>
      </c>
      <c r="C14" s="60">
        <v>0</v>
      </c>
      <c r="D14" s="60">
        <v>0</v>
      </c>
      <c r="E14" s="25"/>
      <c r="F14" s="60" t="s">
        <v>223</v>
      </c>
      <c r="G14" s="25" t="s">
        <v>224</v>
      </c>
      <c r="H14" s="60" t="s">
        <v>225</v>
      </c>
      <c r="I14" s="60" t="s">
        <v>226</v>
      </c>
      <c r="J14" s="60" t="s">
        <v>227</v>
      </c>
      <c r="K14" s="25" t="s">
        <v>228</v>
      </c>
      <c r="L14" s="60" t="s">
        <v>229</v>
      </c>
      <c r="M14" s="60" t="s">
        <v>337</v>
      </c>
    </row>
    <row r="15" spans="1:13" ht="330" x14ac:dyDescent="0.25">
      <c r="A15" s="24" t="s">
        <v>161</v>
      </c>
      <c r="B15" s="82">
        <v>0</v>
      </c>
      <c r="C15" s="83">
        <v>80000</v>
      </c>
      <c r="D15" s="60">
        <v>0</v>
      </c>
      <c r="E15" s="25"/>
      <c r="F15" s="25" t="s">
        <v>230</v>
      </c>
      <c r="G15" s="60" t="s">
        <v>231</v>
      </c>
      <c r="H15" s="60" t="s">
        <v>232</v>
      </c>
      <c r="I15" s="60" t="s">
        <v>233</v>
      </c>
      <c r="J15" s="60" t="s">
        <v>234</v>
      </c>
      <c r="K15" s="60" t="s">
        <v>235</v>
      </c>
      <c r="L15" s="15" t="s">
        <v>236</v>
      </c>
      <c r="M15" s="60" t="s">
        <v>338</v>
      </c>
    </row>
    <row r="16" spans="1:13" x14ac:dyDescent="0.25">
      <c r="A16" s="24" t="s">
        <v>160</v>
      </c>
      <c r="B16" s="25"/>
      <c r="C16" s="25"/>
      <c r="D16" s="25"/>
      <c r="E16" s="25"/>
      <c r="F16" s="25"/>
      <c r="G16" s="25"/>
      <c r="H16" s="25"/>
      <c r="I16" s="25"/>
      <c r="J16" s="25"/>
      <c r="K16" s="25"/>
      <c r="L16" s="29"/>
      <c r="M16" s="29"/>
    </row>
    <row r="17" spans="1:13" ht="30" customHeight="1" x14ac:dyDescent="0.25">
      <c r="A17" s="138" t="s">
        <v>162</v>
      </c>
      <c r="B17" s="139"/>
      <c r="C17" s="139"/>
      <c r="D17" s="139"/>
      <c r="E17" s="139"/>
      <c r="F17" s="139"/>
      <c r="G17" s="139"/>
      <c r="H17" s="139"/>
      <c r="I17" s="139"/>
      <c r="J17" s="139"/>
      <c r="K17" s="139"/>
      <c r="L17" s="139"/>
      <c r="M17" s="140"/>
    </row>
    <row r="18" spans="1:13" ht="150" x14ac:dyDescent="0.25">
      <c r="A18" s="24" t="s">
        <v>163</v>
      </c>
      <c r="B18" s="80">
        <v>135000</v>
      </c>
      <c r="C18" s="15">
        <v>0</v>
      </c>
      <c r="D18" s="60">
        <v>0</v>
      </c>
      <c r="E18" s="25"/>
      <c r="F18" s="15" t="s">
        <v>237</v>
      </c>
      <c r="G18" s="60" t="s">
        <v>238</v>
      </c>
      <c r="H18" s="60" t="s">
        <v>239</v>
      </c>
      <c r="I18" s="60" t="s">
        <v>240</v>
      </c>
      <c r="J18" s="60" t="s">
        <v>227</v>
      </c>
      <c r="K18" s="60" t="s">
        <v>241</v>
      </c>
      <c r="L18" s="60" t="s">
        <v>242</v>
      </c>
      <c r="M18" s="60" t="s">
        <v>339</v>
      </c>
    </row>
    <row r="19" spans="1:13" ht="105" x14ac:dyDescent="0.25">
      <c r="A19" s="24" t="s">
        <v>164</v>
      </c>
      <c r="B19" s="62">
        <v>80000</v>
      </c>
      <c r="C19" s="25">
        <v>0</v>
      </c>
      <c r="D19" s="25">
        <v>0</v>
      </c>
      <c r="E19" s="25"/>
      <c r="F19" s="15" t="s">
        <v>243</v>
      </c>
      <c r="G19" s="25" t="s">
        <v>244</v>
      </c>
      <c r="H19" s="60" t="s">
        <v>245</v>
      </c>
      <c r="I19" s="60" t="s">
        <v>246</v>
      </c>
      <c r="J19" s="60" t="s">
        <v>227</v>
      </c>
      <c r="K19" s="25" t="s">
        <v>247</v>
      </c>
      <c r="L19" s="60" t="s">
        <v>248</v>
      </c>
      <c r="M19" s="25" t="s">
        <v>339</v>
      </c>
    </row>
    <row r="20" spans="1:13" ht="135" x14ac:dyDescent="0.25">
      <c r="A20" s="24" t="s">
        <v>165</v>
      </c>
      <c r="B20" s="63">
        <v>25000</v>
      </c>
      <c r="C20" s="25">
        <v>0</v>
      </c>
      <c r="D20" s="25">
        <v>0</v>
      </c>
      <c r="E20" s="25"/>
      <c r="F20" s="25" t="s">
        <v>249</v>
      </c>
      <c r="G20" s="60" t="s">
        <v>250</v>
      </c>
      <c r="H20" s="60" t="s">
        <v>251</v>
      </c>
      <c r="I20" s="60" t="s">
        <v>240</v>
      </c>
      <c r="J20" s="60" t="s">
        <v>234</v>
      </c>
      <c r="K20" s="60" t="s">
        <v>252</v>
      </c>
      <c r="L20" s="60" t="s">
        <v>253</v>
      </c>
      <c r="M20" s="25" t="s">
        <v>339</v>
      </c>
    </row>
    <row r="21" spans="1:13" x14ac:dyDescent="0.25">
      <c r="A21" s="24" t="s">
        <v>160</v>
      </c>
      <c r="B21" s="25"/>
      <c r="C21" s="25"/>
      <c r="D21" s="25"/>
      <c r="E21" s="25"/>
      <c r="F21" s="25"/>
      <c r="G21" s="25"/>
      <c r="H21" s="25"/>
      <c r="I21" s="25"/>
      <c r="J21" s="25"/>
      <c r="K21" s="25"/>
      <c r="L21" s="29"/>
      <c r="M21" s="29"/>
    </row>
    <row r="22" spans="1:13" ht="30" x14ac:dyDescent="0.25">
      <c r="A22" s="67" t="s">
        <v>168</v>
      </c>
      <c r="B22" s="68"/>
      <c r="C22" s="68"/>
      <c r="D22" s="68"/>
      <c r="E22" s="68"/>
      <c r="F22" s="68"/>
      <c r="G22" s="68"/>
      <c r="H22" s="68"/>
      <c r="I22" s="68"/>
      <c r="J22" s="68"/>
      <c r="K22" s="68"/>
      <c r="L22" s="69"/>
      <c r="M22" s="69"/>
    </row>
    <row r="23" spans="1:13" ht="45" customHeight="1" x14ac:dyDescent="0.25">
      <c r="A23" s="141" t="s">
        <v>169</v>
      </c>
      <c r="B23" s="142"/>
      <c r="C23" s="142"/>
      <c r="D23" s="142"/>
      <c r="E23" s="142"/>
      <c r="F23" s="142"/>
      <c r="G23" s="142"/>
      <c r="H23" s="142"/>
      <c r="I23" s="142"/>
      <c r="J23" s="142"/>
      <c r="K23" s="142"/>
      <c r="L23" s="142"/>
      <c r="M23" s="143"/>
    </row>
    <row r="24" spans="1:13" ht="180" x14ac:dyDescent="0.25">
      <c r="A24" s="24" t="s">
        <v>170</v>
      </c>
      <c r="B24" s="62">
        <v>80000</v>
      </c>
      <c r="C24" s="25">
        <v>0</v>
      </c>
      <c r="D24" s="25">
        <v>0</v>
      </c>
      <c r="E24" s="25"/>
      <c r="F24" s="15" t="s">
        <v>254</v>
      </c>
      <c r="G24" s="15" t="s">
        <v>255</v>
      </c>
      <c r="H24" s="15" t="s">
        <v>256</v>
      </c>
      <c r="I24" s="60" t="s">
        <v>257</v>
      </c>
      <c r="J24" s="15" t="s">
        <v>227</v>
      </c>
      <c r="K24" s="15" t="s">
        <v>258</v>
      </c>
      <c r="L24" s="15" t="s">
        <v>259</v>
      </c>
      <c r="M24" s="60" t="s">
        <v>340</v>
      </c>
    </row>
    <row r="25" spans="1:13" ht="165" x14ac:dyDescent="0.25">
      <c r="A25" s="24" t="s">
        <v>171</v>
      </c>
      <c r="B25" s="25">
        <v>0</v>
      </c>
      <c r="C25" s="62">
        <v>40000</v>
      </c>
      <c r="D25" s="25">
        <v>0</v>
      </c>
      <c r="E25" s="25"/>
      <c r="F25" s="60" t="s">
        <v>260</v>
      </c>
      <c r="G25" s="25" t="s">
        <v>261</v>
      </c>
      <c r="H25" s="60" t="s">
        <v>262</v>
      </c>
      <c r="I25" s="60" t="s">
        <v>263</v>
      </c>
      <c r="J25" s="60" t="s">
        <v>227</v>
      </c>
      <c r="K25" s="60" t="s">
        <v>264</v>
      </c>
      <c r="L25" s="60" t="s">
        <v>259</v>
      </c>
      <c r="M25" s="60" t="s">
        <v>341</v>
      </c>
    </row>
    <row r="26" spans="1:13" ht="150" x14ac:dyDescent="0.25">
      <c r="A26" s="24" t="s">
        <v>172</v>
      </c>
      <c r="B26" s="62">
        <v>120000</v>
      </c>
      <c r="C26" s="62">
        <v>0</v>
      </c>
      <c r="D26" s="25">
        <v>0</v>
      </c>
      <c r="E26" s="25"/>
      <c r="F26" s="60" t="s">
        <v>265</v>
      </c>
      <c r="G26" s="60" t="s">
        <v>266</v>
      </c>
      <c r="H26" s="60" t="s">
        <v>267</v>
      </c>
      <c r="I26" s="60" t="s">
        <v>268</v>
      </c>
      <c r="J26" s="60" t="s">
        <v>234</v>
      </c>
      <c r="K26" s="15" t="s">
        <v>269</v>
      </c>
      <c r="L26" s="60" t="s">
        <v>259</v>
      </c>
      <c r="M26" s="60" t="s">
        <v>337</v>
      </c>
    </row>
    <row r="27" spans="1:13" ht="135" x14ac:dyDescent="0.25">
      <c r="A27" s="24" t="s">
        <v>173</v>
      </c>
      <c r="B27" s="79">
        <v>0</v>
      </c>
      <c r="C27" s="79">
        <v>80000</v>
      </c>
      <c r="D27" s="15">
        <v>0</v>
      </c>
      <c r="E27" s="25"/>
      <c r="F27" s="15" t="s">
        <v>270</v>
      </c>
      <c r="G27" s="60" t="s">
        <v>271</v>
      </c>
      <c r="H27" s="60" t="s">
        <v>272</v>
      </c>
      <c r="I27" s="60" t="s">
        <v>273</v>
      </c>
      <c r="J27" s="60" t="s">
        <v>234</v>
      </c>
      <c r="K27" s="25" t="s">
        <v>274</v>
      </c>
      <c r="L27" s="25" t="s">
        <v>259</v>
      </c>
      <c r="M27" s="60" t="s">
        <v>342</v>
      </c>
    </row>
    <row r="28" spans="1:13" x14ac:dyDescent="0.25">
      <c r="A28" s="24" t="s">
        <v>43</v>
      </c>
      <c r="B28" s="25"/>
      <c r="C28" s="25"/>
      <c r="D28" s="25"/>
      <c r="E28" s="25"/>
      <c r="F28" s="25"/>
      <c r="G28" s="25"/>
      <c r="H28" s="25"/>
      <c r="I28" s="25"/>
      <c r="J28" s="25"/>
      <c r="K28" s="25"/>
      <c r="L28" s="29"/>
      <c r="M28" s="29"/>
    </row>
    <row r="29" spans="1:13" ht="45" customHeight="1" x14ac:dyDescent="0.25">
      <c r="A29" s="141" t="s">
        <v>174</v>
      </c>
      <c r="B29" s="142"/>
      <c r="C29" s="142"/>
      <c r="D29" s="142"/>
      <c r="E29" s="142"/>
      <c r="F29" s="142"/>
      <c r="G29" s="142"/>
      <c r="H29" s="142"/>
      <c r="I29" s="142"/>
      <c r="J29" s="142"/>
      <c r="K29" s="142"/>
      <c r="L29" s="142"/>
      <c r="M29" s="143"/>
    </row>
    <row r="30" spans="1:13" ht="240" x14ac:dyDescent="0.25">
      <c r="A30" s="24" t="s">
        <v>175</v>
      </c>
      <c r="B30" s="62">
        <v>50000</v>
      </c>
      <c r="C30" s="25">
        <v>0</v>
      </c>
      <c r="D30" s="25">
        <v>0</v>
      </c>
      <c r="E30" s="25"/>
      <c r="F30" s="15" t="s">
        <v>275</v>
      </c>
      <c r="G30" s="60" t="s">
        <v>276</v>
      </c>
      <c r="H30" s="60" t="s">
        <v>277</v>
      </c>
      <c r="I30" s="60" t="s">
        <v>278</v>
      </c>
      <c r="J30" s="60" t="s">
        <v>234</v>
      </c>
      <c r="K30" s="60" t="s">
        <v>279</v>
      </c>
      <c r="L30" s="60" t="s">
        <v>280</v>
      </c>
      <c r="M30" s="60" t="s">
        <v>337</v>
      </c>
    </row>
    <row r="31" spans="1:13" ht="105" x14ac:dyDescent="0.25">
      <c r="A31" s="24" t="s">
        <v>176</v>
      </c>
      <c r="B31" s="62">
        <v>50000</v>
      </c>
      <c r="C31" s="25">
        <v>0</v>
      </c>
      <c r="D31" s="25">
        <v>0</v>
      </c>
      <c r="E31" s="25"/>
      <c r="F31" s="25" t="s">
        <v>281</v>
      </c>
      <c r="G31" s="60" t="s">
        <v>282</v>
      </c>
      <c r="H31" s="60" t="s">
        <v>283</v>
      </c>
      <c r="I31" s="60" t="s">
        <v>284</v>
      </c>
      <c r="J31" s="60" t="s">
        <v>227</v>
      </c>
      <c r="K31" s="25" t="s">
        <v>285</v>
      </c>
      <c r="L31" s="60" t="s">
        <v>280</v>
      </c>
      <c r="M31" s="60" t="s">
        <v>337</v>
      </c>
    </row>
    <row r="32" spans="1:13" ht="135" x14ac:dyDescent="0.25">
      <c r="A32" s="24" t="s">
        <v>177</v>
      </c>
      <c r="B32" s="62">
        <v>0</v>
      </c>
      <c r="C32" s="62">
        <v>30000</v>
      </c>
      <c r="D32" s="25">
        <v>0</v>
      </c>
      <c r="E32" s="25"/>
      <c r="F32" s="15" t="s">
        <v>286</v>
      </c>
      <c r="G32" s="60" t="s">
        <v>287</v>
      </c>
      <c r="H32" s="60" t="s">
        <v>288</v>
      </c>
      <c r="I32" s="60" t="s">
        <v>289</v>
      </c>
      <c r="J32" s="60" t="s">
        <v>234</v>
      </c>
      <c r="K32" s="60" t="s">
        <v>290</v>
      </c>
      <c r="L32" s="60" t="s">
        <v>291</v>
      </c>
      <c r="M32" s="60" t="s">
        <v>342</v>
      </c>
    </row>
    <row r="33" spans="1:13" x14ac:dyDescent="0.25">
      <c r="A33" s="24" t="s">
        <v>43</v>
      </c>
      <c r="B33" s="25"/>
      <c r="C33" s="25"/>
      <c r="D33" s="25"/>
      <c r="E33" s="25"/>
      <c r="F33" s="25"/>
      <c r="G33" s="25"/>
      <c r="H33" s="25"/>
      <c r="I33" s="25"/>
      <c r="J33" s="25"/>
      <c r="K33" s="25"/>
      <c r="L33" s="29"/>
      <c r="M33" s="29"/>
    </row>
    <row r="34" spans="1:13" ht="45" x14ac:dyDescent="0.25">
      <c r="A34" s="73" t="s">
        <v>178</v>
      </c>
      <c r="B34" s="74"/>
      <c r="C34" s="74"/>
      <c r="D34" s="74"/>
      <c r="E34" s="74"/>
      <c r="F34" s="74"/>
      <c r="G34" s="74"/>
      <c r="H34" s="74"/>
      <c r="I34" s="74"/>
      <c r="J34" s="74"/>
      <c r="K34" s="74"/>
      <c r="L34" s="75"/>
      <c r="M34" s="75"/>
    </row>
    <row r="35" spans="1:13" ht="45" customHeight="1" x14ac:dyDescent="0.25">
      <c r="A35" s="141" t="s">
        <v>179</v>
      </c>
      <c r="B35" s="142"/>
      <c r="C35" s="142"/>
      <c r="D35" s="142"/>
      <c r="E35" s="142"/>
      <c r="F35" s="142"/>
      <c r="G35" s="142"/>
      <c r="H35" s="142"/>
      <c r="I35" s="142"/>
      <c r="J35" s="142"/>
      <c r="K35" s="142"/>
      <c r="L35" s="142"/>
      <c r="M35" s="143"/>
    </row>
    <row r="36" spans="1:13" ht="120" x14ac:dyDescent="0.25">
      <c r="A36" s="24" t="s">
        <v>180</v>
      </c>
      <c r="B36" s="62">
        <v>50000</v>
      </c>
      <c r="C36" s="62">
        <v>0</v>
      </c>
      <c r="D36" s="25">
        <v>0</v>
      </c>
      <c r="E36" s="25"/>
      <c r="F36" s="60" t="s">
        <v>292</v>
      </c>
      <c r="G36" s="15" t="s">
        <v>293</v>
      </c>
      <c r="H36" s="60" t="s">
        <v>294</v>
      </c>
      <c r="I36" s="60" t="s">
        <v>295</v>
      </c>
      <c r="J36" s="60" t="s">
        <v>227</v>
      </c>
      <c r="K36" s="60" t="s">
        <v>296</v>
      </c>
      <c r="L36" s="60" t="s">
        <v>297</v>
      </c>
      <c r="M36" s="60" t="s">
        <v>337</v>
      </c>
    </row>
    <row r="37" spans="1:13" ht="105" x14ac:dyDescent="0.25">
      <c r="A37" s="24" t="s">
        <v>181</v>
      </c>
      <c r="B37" s="62">
        <v>100000</v>
      </c>
      <c r="C37" s="25">
        <v>0</v>
      </c>
      <c r="D37" s="25">
        <v>0</v>
      </c>
      <c r="E37" s="25"/>
      <c r="F37" s="25" t="s">
        <v>298</v>
      </c>
      <c r="G37" s="25" t="s">
        <v>299</v>
      </c>
      <c r="H37" s="60" t="s">
        <v>300</v>
      </c>
      <c r="I37" s="60" t="s">
        <v>301</v>
      </c>
      <c r="J37" s="60" t="s">
        <v>234</v>
      </c>
      <c r="K37" s="60" t="s">
        <v>296</v>
      </c>
      <c r="L37" s="60" t="s">
        <v>302</v>
      </c>
      <c r="M37" s="60" t="s">
        <v>337</v>
      </c>
    </row>
    <row r="38" spans="1:13" ht="30" x14ac:dyDescent="0.25">
      <c r="A38" s="70" t="s">
        <v>182</v>
      </c>
      <c r="B38" s="71"/>
      <c r="C38" s="71"/>
      <c r="D38" s="71"/>
      <c r="E38" s="71"/>
      <c r="F38" s="71"/>
      <c r="G38" s="71"/>
      <c r="H38" s="71"/>
      <c r="I38" s="71"/>
      <c r="J38" s="71"/>
      <c r="K38" s="71"/>
      <c r="L38" s="72"/>
      <c r="M38" s="72"/>
    </row>
    <row r="39" spans="1:13" ht="75" x14ac:dyDescent="0.25">
      <c r="A39" s="24" t="s">
        <v>183</v>
      </c>
      <c r="B39" s="60">
        <v>0</v>
      </c>
      <c r="C39" s="83">
        <v>105000</v>
      </c>
      <c r="D39" s="60">
        <v>0</v>
      </c>
      <c r="E39" s="25"/>
      <c r="F39" s="60" t="s">
        <v>303</v>
      </c>
      <c r="G39" s="60" t="s">
        <v>304</v>
      </c>
      <c r="H39" s="60" t="s">
        <v>305</v>
      </c>
      <c r="I39" s="60" t="s">
        <v>306</v>
      </c>
      <c r="J39" s="60" t="s">
        <v>227</v>
      </c>
      <c r="K39" s="60" t="s">
        <v>296</v>
      </c>
      <c r="L39" s="15" t="s">
        <v>307</v>
      </c>
      <c r="M39" s="60" t="s">
        <v>342</v>
      </c>
    </row>
    <row r="40" spans="1:13" ht="30" x14ac:dyDescent="0.25">
      <c r="A40" s="24" t="s">
        <v>184</v>
      </c>
      <c r="B40" s="25">
        <v>0</v>
      </c>
      <c r="C40" s="64">
        <v>105000</v>
      </c>
      <c r="D40" s="25">
        <v>0</v>
      </c>
      <c r="E40" s="25"/>
      <c r="F40" s="25"/>
      <c r="G40" s="25"/>
      <c r="H40" s="25"/>
      <c r="I40" s="25"/>
      <c r="J40" s="25"/>
      <c r="K40" s="25"/>
      <c r="L40" s="29"/>
      <c r="M40" s="85" t="s">
        <v>308</v>
      </c>
    </row>
    <row r="41" spans="1:13" ht="45" x14ac:dyDescent="0.25">
      <c r="A41" s="70" t="s">
        <v>185</v>
      </c>
      <c r="B41" s="71"/>
      <c r="C41" s="71"/>
      <c r="D41" s="71"/>
      <c r="E41" s="71"/>
      <c r="F41" s="71"/>
      <c r="G41" s="71"/>
      <c r="H41" s="71"/>
      <c r="I41" s="71"/>
      <c r="J41" s="71"/>
      <c r="K41" s="71"/>
      <c r="L41" s="72"/>
      <c r="M41" s="72"/>
    </row>
    <row r="42" spans="1:13" ht="90" x14ac:dyDescent="0.25">
      <c r="A42" s="25" t="s">
        <v>355</v>
      </c>
      <c r="B42" s="76">
        <v>30000</v>
      </c>
      <c r="C42" s="29">
        <v>0</v>
      </c>
      <c r="D42" s="29">
        <v>0</v>
      </c>
      <c r="E42" s="29"/>
      <c r="F42" s="60" t="s">
        <v>309</v>
      </c>
      <c r="G42" s="25" t="s">
        <v>310</v>
      </c>
      <c r="H42" s="60" t="s">
        <v>300</v>
      </c>
      <c r="I42" s="60" t="s">
        <v>311</v>
      </c>
      <c r="J42" s="60" t="s">
        <v>227</v>
      </c>
      <c r="K42" s="60" t="s">
        <v>296</v>
      </c>
      <c r="L42" s="15" t="s">
        <v>312</v>
      </c>
      <c r="M42" s="60" t="s">
        <v>337</v>
      </c>
    </row>
    <row r="43" spans="1:13" ht="90" x14ac:dyDescent="0.25">
      <c r="A43" s="25" t="s">
        <v>186</v>
      </c>
      <c r="B43" s="76">
        <v>50000</v>
      </c>
      <c r="C43" s="29">
        <v>0</v>
      </c>
      <c r="D43" s="29">
        <v>0</v>
      </c>
      <c r="E43" s="29"/>
      <c r="F43" s="60" t="s">
        <v>313</v>
      </c>
      <c r="G43" s="60"/>
      <c r="H43" s="60" t="s">
        <v>300</v>
      </c>
      <c r="I43" s="84" t="s">
        <v>301</v>
      </c>
      <c r="J43" s="60" t="s">
        <v>227</v>
      </c>
      <c r="K43" s="60" t="s">
        <v>296</v>
      </c>
      <c r="L43" s="29" t="s">
        <v>314</v>
      </c>
      <c r="M43" s="60" t="s">
        <v>337</v>
      </c>
    </row>
    <row r="44" spans="1:13" ht="30" x14ac:dyDescent="0.25">
      <c r="A44" s="25" t="s">
        <v>187</v>
      </c>
      <c r="B44" s="76">
        <v>60967</v>
      </c>
      <c r="C44" s="29"/>
      <c r="D44" s="29"/>
      <c r="E44" s="29"/>
      <c r="F44" s="29"/>
      <c r="G44" s="29"/>
      <c r="H44" s="29"/>
      <c r="I44" s="29"/>
      <c r="J44" s="29"/>
      <c r="K44" s="29"/>
      <c r="L44" s="29"/>
      <c r="M44" s="85" t="s">
        <v>308</v>
      </c>
    </row>
    <row r="45" spans="1:13" x14ac:dyDescent="0.25">
      <c r="A45" s="25" t="s">
        <v>188</v>
      </c>
      <c r="B45" s="29">
        <v>0</v>
      </c>
      <c r="C45" s="76">
        <v>10629</v>
      </c>
      <c r="D45" s="29">
        <v>0</v>
      </c>
      <c r="E45" s="29"/>
      <c r="F45" s="29"/>
      <c r="G45" s="29"/>
      <c r="H45" s="29"/>
      <c r="I45" s="29"/>
      <c r="J45" s="29"/>
      <c r="K45" s="29"/>
      <c r="L45" s="29"/>
      <c r="M45" s="85" t="s">
        <v>308</v>
      </c>
    </row>
    <row r="46" spans="1:13" x14ac:dyDescent="0.25">
      <c r="A46" s="25" t="s">
        <v>189</v>
      </c>
      <c r="B46" s="29">
        <v>0</v>
      </c>
      <c r="C46" s="77">
        <v>400000</v>
      </c>
      <c r="D46" s="29">
        <v>0</v>
      </c>
      <c r="E46" s="29"/>
      <c r="F46" s="29"/>
      <c r="G46" s="29"/>
      <c r="H46" s="29"/>
      <c r="I46" s="29"/>
      <c r="J46" s="29"/>
      <c r="K46" s="29"/>
      <c r="L46" s="29"/>
      <c r="M46" s="85" t="s">
        <v>308</v>
      </c>
    </row>
    <row r="47" spans="1:13" x14ac:dyDescent="0.25">
      <c r="B47" s="78">
        <f>SUM(B7:B46)</f>
        <v>1500967</v>
      </c>
      <c r="C47">
        <f>SUM(C7:C46)</f>
        <v>850629</v>
      </c>
    </row>
    <row r="48" spans="1:13" x14ac:dyDescent="0.25">
      <c r="B48" s="137">
        <f>B47+C47</f>
        <v>2351596</v>
      </c>
      <c r="C48" s="137"/>
    </row>
  </sheetData>
  <mergeCells count="7">
    <mergeCell ref="B48:C48"/>
    <mergeCell ref="A6:M6"/>
    <mergeCell ref="A11:M11"/>
    <mergeCell ref="A17:M17"/>
    <mergeCell ref="A23:M23"/>
    <mergeCell ref="A29:M29"/>
    <mergeCell ref="A35:M3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2022-07-11T12:14:45Z</dcterms:modified>
</cp:coreProperties>
</file>