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tables/table1.xml" ContentType="application/vnd.openxmlformats-officedocument.spreadsheetml.table+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DEAEH_Agri\14_FEADER 2014-2020\3_Operations\11\1_AAP-AAC\1 - AAP Bio\2018\"/>
    </mc:Choice>
  </mc:AlternateContent>
  <bookViews>
    <workbookView xWindow="0" yWindow="0" windowWidth="23040" windowHeight="8835"/>
  </bookViews>
  <sheets>
    <sheet name="AAP 2018" sheetId="15" r:id="rId1"/>
    <sheet name="Transfert + Animation" sheetId="1" r:id="rId2"/>
    <sheet name="Conseil" sheetId="11" r:id="rId3"/>
    <sheet name="Observatoire" sheetId="18" r:id="rId4"/>
    <sheet name="Structuration Amont Aval" sheetId="19" r:id="rId5"/>
    <sheet name="Bilan toutes les actions" sheetId="16" r:id="rId6"/>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2" i="16" l="1"/>
  <c r="K22" i="16"/>
  <c r="L22" i="16"/>
  <c r="N22" i="16"/>
  <c r="O22" i="16"/>
  <c r="P22" i="16"/>
  <c r="Q22" i="16"/>
  <c r="J22" i="16"/>
  <c r="I22" i="16"/>
  <c r="O81" i="19"/>
  <c r="N81" i="19"/>
  <c r="M81" i="19"/>
  <c r="L81" i="19"/>
  <c r="K81" i="19"/>
  <c r="J81" i="19"/>
  <c r="I81" i="19"/>
  <c r="F81" i="19"/>
  <c r="E81" i="19"/>
  <c r="D81" i="19"/>
  <c r="C81" i="19"/>
  <c r="Q80" i="19"/>
  <c r="P80" i="19"/>
  <c r="G80" i="19"/>
  <c r="H80" i="19" s="1"/>
  <c r="Q79" i="19"/>
  <c r="P79" i="19"/>
  <c r="G79" i="19"/>
  <c r="H79" i="19" s="1"/>
  <c r="Q78" i="19"/>
  <c r="P78" i="19"/>
  <c r="G78" i="19"/>
  <c r="H78" i="19" s="1"/>
  <c r="Q77" i="19"/>
  <c r="P77" i="19"/>
  <c r="G77" i="19"/>
  <c r="H77" i="19" s="1"/>
  <c r="Q76" i="19"/>
  <c r="P76" i="19"/>
  <c r="G76" i="19"/>
  <c r="H76" i="19" s="1"/>
  <c r="Q75" i="19"/>
  <c r="P75" i="19"/>
  <c r="G75" i="19"/>
  <c r="H75" i="19" s="1"/>
  <c r="Q74" i="19"/>
  <c r="P74" i="19"/>
  <c r="G74" i="19"/>
  <c r="H74" i="19" s="1"/>
  <c r="Q73" i="19"/>
  <c r="P73" i="19"/>
  <c r="G73" i="19"/>
  <c r="H73" i="19" s="1"/>
  <c r="Q72" i="19"/>
  <c r="P72" i="19"/>
  <c r="G72" i="19"/>
  <c r="H72" i="19" s="1"/>
  <c r="Q71" i="19"/>
  <c r="Q81" i="19" s="1"/>
  <c r="P71" i="19"/>
  <c r="P81" i="19" s="1"/>
  <c r="G71" i="19"/>
  <c r="H71" i="19" s="1"/>
  <c r="H81" i="19" s="1"/>
  <c r="O81" i="18"/>
  <c r="N81" i="18"/>
  <c r="M81" i="18"/>
  <c r="L81" i="18"/>
  <c r="K81" i="18"/>
  <c r="J81" i="18"/>
  <c r="I81" i="18"/>
  <c r="F81" i="18"/>
  <c r="E81" i="18"/>
  <c r="D81" i="18"/>
  <c r="C81" i="18"/>
  <c r="Q80" i="18"/>
  <c r="P80" i="18"/>
  <c r="G80" i="18"/>
  <c r="H80" i="18" s="1"/>
  <c r="Q79" i="18"/>
  <c r="P79" i="18"/>
  <c r="G79" i="18"/>
  <c r="H79" i="18" s="1"/>
  <c r="Q78" i="18"/>
  <c r="P78" i="18"/>
  <c r="G78" i="18"/>
  <c r="H78" i="18" s="1"/>
  <c r="Q77" i="18"/>
  <c r="P77" i="18"/>
  <c r="G77" i="18"/>
  <c r="H77" i="18" s="1"/>
  <c r="Q76" i="18"/>
  <c r="P76" i="18"/>
  <c r="G76" i="18"/>
  <c r="H76" i="18" s="1"/>
  <c r="Q75" i="18"/>
  <c r="P75" i="18"/>
  <c r="G75" i="18"/>
  <c r="H75" i="18" s="1"/>
  <c r="Q74" i="18"/>
  <c r="P74" i="18"/>
  <c r="G74" i="18"/>
  <c r="H74" i="18" s="1"/>
  <c r="Q73" i="18"/>
  <c r="P73" i="18"/>
  <c r="G73" i="18"/>
  <c r="H73" i="18" s="1"/>
  <c r="Q72" i="18"/>
  <c r="P72" i="18"/>
  <c r="G72" i="18"/>
  <c r="H72" i="18" s="1"/>
  <c r="Q71" i="18"/>
  <c r="Q81" i="18" s="1"/>
  <c r="P71" i="18"/>
  <c r="P81" i="18" s="1"/>
  <c r="G71" i="18"/>
  <c r="H71" i="18" s="1"/>
  <c r="H81" i="18" s="1"/>
  <c r="G22" i="11"/>
  <c r="G13" i="11"/>
  <c r="G14" i="11"/>
  <c r="G15" i="11"/>
  <c r="G16" i="11"/>
  <c r="G17" i="11"/>
  <c r="G18" i="11"/>
  <c r="G19" i="11"/>
  <c r="G20" i="11"/>
  <c r="G21" i="11"/>
  <c r="G12" i="11"/>
  <c r="J121" i="1"/>
  <c r="K121" i="1"/>
  <c r="Q7" i="16"/>
  <c r="Q8" i="16"/>
  <c r="Q9" i="16"/>
  <c r="Q10" i="16"/>
  <c r="Q11" i="16"/>
  <c r="Q12" i="16"/>
  <c r="Q13" i="16"/>
  <c r="Q14" i="16"/>
  <c r="Q15" i="16"/>
  <c r="Q16" i="16"/>
  <c r="Q17" i="16"/>
  <c r="Q18" i="16"/>
  <c r="Q19" i="16"/>
  <c r="Q20" i="16"/>
  <c r="Q21" i="16"/>
  <c r="Q6" i="16"/>
  <c r="G81" i="19" l="1"/>
  <c r="G81" i="18"/>
  <c r="H6" i="16"/>
  <c r="H7" i="16"/>
  <c r="H8" i="16"/>
  <c r="H9" i="16"/>
  <c r="H10" i="16"/>
  <c r="H11" i="16"/>
  <c r="H12" i="16"/>
  <c r="H13" i="16"/>
  <c r="H14" i="16"/>
  <c r="H15" i="16"/>
  <c r="H16" i="16"/>
  <c r="H17" i="16"/>
  <c r="H18" i="16"/>
  <c r="H19" i="16"/>
  <c r="H20" i="16"/>
  <c r="H21" i="16"/>
  <c r="R22" i="16"/>
  <c r="E22" i="16"/>
  <c r="F22" i="16"/>
  <c r="G22" i="16"/>
  <c r="D22" i="16"/>
  <c r="D63" i="19"/>
  <c r="D51" i="19"/>
  <c r="F43" i="19"/>
  <c r="F51" i="19" s="1"/>
  <c r="L34" i="19"/>
  <c r="G34" i="19"/>
  <c r="H34" i="19" s="1"/>
  <c r="F34" i="19"/>
  <c r="K34" i="19" s="1"/>
  <c r="E34" i="19"/>
  <c r="M33" i="19"/>
  <c r="K33" i="19"/>
  <c r="J33" i="19"/>
  <c r="H33" i="19"/>
  <c r="M32" i="19"/>
  <c r="K32" i="19"/>
  <c r="J32" i="19"/>
  <c r="H32" i="19"/>
  <c r="M31" i="19"/>
  <c r="K31" i="19"/>
  <c r="J31" i="19"/>
  <c r="H31" i="19"/>
  <c r="M30" i="19"/>
  <c r="K30" i="19"/>
  <c r="J30" i="19"/>
  <c r="H30" i="19"/>
  <c r="M29" i="19"/>
  <c r="K29" i="19"/>
  <c r="J29" i="19"/>
  <c r="H29" i="19"/>
  <c r="M28" i="19"/>
  <c r="K28" i="19"/>
  <c r="J28" i="19"/>
  <c r="H28" i="19"/>
  <c r="M27" i="19"/>
  <c r="K27" i="19"/>
  <c r="J27" i="19"/>
  <c r="H27" i="19"/>
  <c r="M26" i="19"/>
  <c r="K26" i="19"/>
  <c r="J26" i="19"/>
  <c r="H26" i="19"/>
  <c r="M25" i="19"/>
  <c r="K25" i="19"/>
  <c r="J25" i="19"/>
  <c r="H25" i="19"/>
  <c r="M24" i="19"/>
  <c r="K24" i="19"/>
  <c r="J24" i="19"/>
  <c r="H24" i="19"/>
  <c r="M23" i="19"/>
  <c r="K23" i="19"/>
  <c r="J23" i="19"/>
  <c r="H23" i="19"/>
  <c r="M22" i="19"/>
  <c r="K22" i="19"/>
  <c r="J22" i="19"/>
  <c r="H22" i="19"/>
  <c r="M21" i="19"/>
  <c r="K21" i="19"/>
  <c r="J21" i="19"/>
  <c r="H21" i="19"/>
  <c r="M20" i="19"/>
  <c r="K20" i="19"/>
  <c r="J20" i="19"/>
  <c r="H20" i="19"/>
  <c r="M19" i="19"/>
  <c r="K19" i="19"/>
  <c r="J19" i="19"/>
  <c r="H19" i="19"/>
  <c r="M18" i="19"/>
  <c r="K18" i="19"/>
  <c r="J18" i="19"/>
  <c r="H18" i="19"/>
  <c r="M17" i="19"/>
  <c r="K17" i="19"/>
  <c r="J17" i="19"/>
  <c r="H17" i="19"/>
  <c r="M16" i="19"/>
  <c r="K16" i="19"/>
  <c r="J16" i="19"/>
  <c r="H16" i="19"/>
  <c r="M15" i="19"/>
  <c r="K15" i="19"/>
  <c r="J15" i="19"/>
  <c r="H15" i="19"/>
  <c r="M14" i="19"/>
  <c r="K14" i="19"/>
  <c r="J14" i="19"/>
  <c r="H14" i="19"/>
  <c r="M13" i="19"/>
  <c r="K13" i="19"/>
  <c r="J13" i="19"/>
  <c r="H13" i="19"/>
  <c r="M12" i="19"/>
  <c r="K12" i="19"/>
  <c r="J12" i="19"/>
  <c r="H12" i="19"/>
  <c r="M11" i="19"/>
  <c r="K11" i="19"/>
  <c r="J11" i="19"/>
  <c r="H11" i="19"/>
  <c r="M10" i="19"/>
  <c r="K10" i="19"/>
  <c r="J10" i="19"/>
  <c r="H10" i="19"/>
  <c r="M9" i="19"/>
  <c r="N9" i="19" s="1"/>
  <c r="K9" i="19"/>
  <c r="J9" i="19"/>
  <c r="J34" i="19" s="1"/>
  <c r="H9" i="19"/>
  <c r="D63" i="18"/>
  <c r="F51" i="18"/>
  <c r="D51" i="18"/>
  <c r="F43" i="18"/>
  <c r="L34" i="18"/>
  <c r="G34" i="18"/>
  <c r="H34" i="18" s="1"/>
  <c r="F34" i="18"/>
  <c r="K34" i="18" s="1"/>
  <c r="E34" i="18"/>
  <c r="M33" i="18"/>
  <c r="K33" i="18"/>
  <c r="J33" i="18"/>
  <c r="H33" i="18"/>
  <c r="M32" i="18"/>
  <c r="K32" i="18"/>
  <c r="J32" i="18"/>
  <c r="H32" i="18"/>
  <c r="M31" i="18"/>
  <c r="K31" i="18"/>
  <c r="J31" i="18"/>
  <c r="H31" i="18"/>
  <c r="M30" i="18"/>
  <c r="K30" i="18"/>
  <c r="J30" i="18"/>
  <c r="H30" i="18"/>
  <c r="M29" i="18"/>
  <c r="K29" i="18"/>
  <c r="J29" i="18"/>
  <c r="H29" i="18"/>
  <c r="M28" i="18"/>
  <c r="K28" i="18"/>
  <c r="J28" i="18"/>
  <c r="H28" i="18"/>
  <c r="M27" i="18"/>
  <c r="K27" i="18"/>
  <c r="J27" i="18"/>
  <c r="H27" i="18"/>
  <c r="M26" i="18"/>
  <c r="K26" i="18"/>
  <c r="J26" i="18"/>
  <c r="H26" i="18"/>
  <c r="M25" i="18"/>
  <c r="K25" i="18"/>
  <c r="J25" i="18"/>
  <c r="H25" i="18"/>
  <c r="M24" i="18"/>
  <c r="K24" i="18"/>
  <c r="J24" i="18"/>
  <c r="H24" i="18"/>
  <c r="M23" i="18"/>
  <c r="K23" i="18"/>
  <c r="J23" i="18"/>
  <c r="H23" i="18"/>
  <c r="M22" i="18"/>
  <c r="K22" i="18"/>
  <c r="J22" i="18"/>
  <c r="H22" i="18"/>
  <c r="M21" i="18"/>
  <c r="K21" i="18"/>
  <c r="J21" i="18"/>
  <c r="H21" i="18"/>
  <c r="M20" i="18"/>
  <c r="K20" i="18"/>
  <c r="J20" i="18"/>
  <c r="H20" i="18"/>
  <c r="M19" i="18"/>
  <c r="K19" i="18"/>
  <c r="J19" i="18"/>
  <c r="H19" i="18"/>
  <c r="M18" i="18"/>
  <c r="K18" i="18"/>
  <c r="J18" i="18"/>
  <c r="H18" i="18"/>
  <c r="M17" i="18"/>
  <c r="K17" i="18"/>
  <c r="J17" i="18"/>
  <c r="H17" i="18"/>
  <c r="M16" i="18"/>
  <c r="K16" i="18"/>
  <c r="J16" i="18"/>
  <c r="H16" i="18"/>
  <c r="M15" i="18"/>
  <c r="K15" i="18"/>
  <c r="J15" i="18"/>
  <c r="H15" i="18"/>
  <c r="M14" i="18"/>
  <c r="K14" i="18"/>
  <c r="J14" i="18"/>
  <c r="H14" i="18"/>
  <c r="M13" i="18"/>
  <c r="K13" i="18"/>
  <c r="J13" i="18"/>
  <c r="H13" i="18"/>
  <c r="M12" i="18"/>
  <c r="K12" i="18"/>
  <c r="J12" i="18"/>
  <c r="H12" i="18"/>
  <c r="M11" i="18"/>
  <c r="K11" i="18"/>
  <c r="J11" i="18"/>
  <c r="H11" i="18"/>
  <c r="M10" i="18"/>
  <c r="K10" i="18"/>
  <c r="J10" i="18"/>
  <c r="H10" i="18"/>
  <c r="M9" i="18"/>
  <c r="M34" i="18" s="1"/>
  <c r="K9" i="18"/>
  <c r="J9" i="18"/>
  <c r="J34" i="18" s="1"/>
  <c r="H9" i="18"/>
  <c r="M121" i="1"/>
  <c r="N121" i="1"/>
  <c r="O121" i="1"/>
  <c r="L121" i="1"/>
  <c r="I121" i="1"/>
  <c r="D121" i="1"/>
  <c r="E121" i="1"/>
  <c r="F121" i="1"/>
  <c r="C121" i="1"/>
  <c r="F22" i="11"/>
  <c r="C22" i="11"/>
  <c r="D7" i="11"/>
  <c r="G112" i="1"/>
  <c r="G113" i="1"/>
  <c r="G114" i="1"/>
  <c r="G115" i="1"/>
  <c r="G116" i="1"/>
  <c r="G117" i="1"/>
  <c r="G118" i="1"/>
  <c r="G119" i="1"/>
  <c r="G120" i="1"/>
  <c r="P112" i="1"/>
  <c r="P113" i="1"/>
  <c r="P114" i="1"/>
  <c r="P115" i="1"/>
  <c r="P116" i="1"/>
  <c r="P117" i="1"/>
  <c r="P118" i="1"/>
  <c r="P119" i="1"/>
  <c r="P120" i="1"/>
  <c r="P111" i="1"/>
  <c r="G111" i="1"/>
  <c r="D101" i="1"/>
  <c r="D104" i="1" s="1"/>
  <c r="F87" i="1"/>
  <c r="F95" i="1" s="1"/>
  <c r="F43" i="1"/>
  <c r="F51" i="1" s="1"/>
  <c r="D63" i="1"/>
  <c r="D14" i="11" l="1"/>
  <c r="D18" i="11"/>
  <c r="D12" i="11"/>
  <c r="D15" i="11"/>
  <c r="D19" i="11"/>
  <c r="D16" i="11"/>
  <c r="D20" i="11"/>
  <c r="D13" i="11"/>
  <c r="D17" i="11"/>
  <c r="D21" i="11"/>
  <c r="P121" i="1"/>
  <c r="H22" i="16"/>
  <c r="M34" i="19"/>
  <c r="N9" i="18"/>
  <c r="D22" i="11" l="1"/>
  <c r="Q115" i="1"/>
  <c r="Q119" i="1"/>
  <c r="Q112" i="1"/>
  <c r="Q116" i="1"/>
  <c r="Q120" i="1"/>
  <c r="Q113" i="1"/>
  <c r="Q117" i="1"/>
  <c r="Q114" i="1"/>
  <c r="Q118" i="1"/>
  <c r="Q111" i="1"/>
  <c r="H13" i="11"/>
  <c r="Q121" i="1" l="1"/>
  <c r="H74" i="1"/>
  <c r="J74" i="1"/>
  <c r="K74" i="1"/>
  <c r="M74" i="1"/>
  <c r="H75" i="1"/>
  <c r="J75" i="1"/>
  <c r="K75" i="1"/>
  <c r="M75" i="1"/>
  <c r="H76" i="1"/>
  <c r="J76" i="1"/>
  <c r="K76" i="1"/>
  <c r="M76" i="1"/>
  <c r="H77" i="1"/>
  <c r="J77" i="1"/>
  <c r="K77" i="1"/>
  <c r="M77" i="1"/>
  <c r="H78" i="1"/>
  <c r="J78" i="1"/>
  <c r="K78" i="1"/>
  <c r="M78" i="1"/>
  <c r="H79" i="1"/>
  <c r="J79" i="1"/>
  <c r="K79" i="1"/>
  <c r="M79" i="1"/>
  <c r="H80" i="1"/>
  <c r="J80" i="1"/>
  <c r="K80" i="1"/>
  <c r="M80" i="1"/>
  <c r="E81" i="1"/>
  <c r="F81" i="1"/>
  <c r="K81" i="1" s="1"/>
  <c r="G81" i="1"/>
  <c r="H81" i="1" s="1"/>
  <c r="L81" i="1"/>
  <c r="D95" i="1"/>
  <c r="D51" i="1"/>
  <c r="M81" i="1" l="1"/>
  <c r="J81" i="1"/>
  <c r="J9" i="1" l="1"/>
  <c r="H9" i="1" l="1"/>
  <c r="M9" i="1"/>
  <c r="K9" i="1"/>
  <c r="H10" i="1"/>
  <c r="J10" i="1"/>
  <c r="K10" i="1"/>
  <c r="M10" i="1"/>
  <c r="H11" i="1"/>
  <c r="J11" i="1"/>
  <c r="K11" i="1"/>
  <c r="M11" i="1"/>
  <c r="H12" i="1"/>
  <c r="J12" i="1"/>
  <c r="K12" i="1"/>
  <c r="M12" i="1"/>
  <c r="H13" i="1"/>
  <c r="J13" i="1"/>
  <c r="K13" i="1"/>
  <c r="M13" i="1"/>
  <c r="H14" i="1"/>
  <c r="J14" i="1"/>
  <c r="K14" i="1"/>
  <c r="M14" i="1"/>
  <c r="H15" i="1"/>
  <c r="J15" i="1"/>
  <c r="K15" i="1"/>
  <c r="M15" i="1"/>
  <c r="H16" i="1"/>
  <c r="J16" i="1"/>
  <c r="K16" i="1"/>
  <c r="M16" i="1"/>
  <c r="H17" i="1"/>
  <c r="J17" i="1"/>
  <c r="K17" i="1"/>
  <c r="M17" i="1"/>
  <c r="H18" i="1"/>
  <c r="J18" i="1"/>
  <c r="K18" i="1"/>
  <c r="M18" i="1"/>
  <c r="H19" i="1"/>
  <c r="J19" i="1"/>
  <c r="K19" i="1"/>
  <c r="M19" i="1"/>
  <c r="H20" i="1"/>
  <c r="J20" i="1"/>
  <c r="K20" i="1"/>
  <c r="M20" i="1"/>
  <c r="H21" i="1"/>
  <c r="J21" i="1"/>
  <c r="K21" i="1"/>
  <c r="M21" i="1"/>
  <c r="H22" i="1"/>
  <c r="J22" i="1"/>
  <c r="K22" i="1"/>
  <c r="M22" i="1"/>
  <c r="H23" i="1"/>
  <c r="J23" i="1"/>
  <c r="K23" i="1"/>
  <c r="M23" i="1"/>
  <c r="H24" i="1"/>
  <c r="J24" i="1"/>
  <c r="K24" i="1"/>
  <c r="M24" i="1"/>
  <c r="H25" i="1"/>
  <c r="J25" i="1"/>
  <c r="K25" i="1"/>
  <c r="M25" i="1"/>
  <c r="H26" i="1"/>
  <c r="J26" i="1"/>
  <c r="K26" i="1"/>
  <c r="M26" i="1"/>
  <c r="H27" i="1"/>
  <c r="J27" i="1"/>
  <c r="K27" i="1"/>
  <c r="M27" i="1"/>
  <c r="H28" i="1"/>
  <c r="J28" i="1"/>
  <c r="K28" i="1"/>
  <c r="M28" i="1"/>
  <c r="H29" i="1"/>
  <c r="J29" i="1"/>
  <c r="K29" i="1"/>
  <c r="M29" i="1"/>
  <c r="H30" i="1"/>
  <c r="J30" i="1"/>
  <c r="K30" i="1"/>
  <c r="M30" i="1"/>
  <c r="H31" i="1"/>
  <c r="J31" i="1"/>
  <c r="K31" i="1"/>
  <c r="M31" i="1"/>
  <c r="H32" i="1"/>
  <c r="J32" i="1"/>
  <c r="K32" i="1"/>
  <c r="M32" i="1"/>
  <c r="H33" i="1"/>
  <c r="J33" i="1"/>
  <c r="K33" i="1"/>
  <c r="M33" i="1"/>
  <c r="N9" i="1" l="1"/>
  <c r="L34" i="1"/>
  <c r="G34" i="1"/>
  <c r="F34" i="1"/>
  <c r="E34" i="1"/>
  <c r="H34" i="1" l="1"/>
  <c r="K34" i="1"/>
  <c r="M34" i="1"/>
  <c r="G121" i="1" s="1"/>
  <c r="J34" i="1"/>
  <c r="H116" i="1" l="1"/>
  <c r="H120" i="1"/>
  <c r="H113" i="1"/>
  <c r="H117" i="1"/>
  <c r="H114" i="1"/>
  <c r="H118" i="1"/>
  <c r="H115" i="1"/>
  <c r="H119" i="1"/>
  <c r="H112" i="1"/>
  <c r="H111" i="1"/>
  <c r="H121" i="1" s="1"/>
</calcChain>
</file>

<file path=xl/comments1.xml><?xml version="1.0" encoding="utf-8"?>
<comments xmlns="http://schemas.openxmlformats.org/spreadsheetml/2006/main">
  <authors>
    <author>TRULES Coralie</author>
  </authors>
  <commentList>
    <comment ref="N9" authorId="0" shapeId="0">
      <text>
        <r>
          <rPr>
            <b/>
            <sz val="9"/>
            <color indexed="81"/>
            <rFont val="Tahoma"/>
            <family val="2"/>
          </rPr>
          <t>TRULES Coralie:</t>
        </r>
        <r>
          <rPr>
            <sz val="9"/>
            <color indexed="81"/>
            <rFont val="Tahoma"/>
            <family val="2"/>
          </rPr>
          <t xml:space="preserve">
Exemple pour action 1: total des charges liées aux coûts salariaux + déplacement</t>
        </r>
      </text>
    </comment>
    <comment ref="C56" authorId="0" shapeId="0">
      <text>
        <r>
          <rPr>
            <b/>
            <sz val="9"/>
            <color indexed="81"/>
            <rFont val="Tahoma"/>
            <family val="2"/>
          </rPr>
          <t>TRULES Coralie:</t>
        </r>
        <r>
          <rPr>
            <sz val="9"/>
            <color indexed="81"/>
            <rFont val="Tahoma"/>
            <family val="2"/>
          </rPr>
          <t xml:space="preserve">
Hors frais de déplacement</t>
        </r>
      </text>
    </comment>
    <comment ref="B109" authorId="0" shapeId="0">
      <text>
        <r>
          <rPr>
            <b/>
            <sz val="9"/>
            <color indexed="81"/>
            <rFont val="Tahoma"/>
            <family val="2"/>
          </rPr>
          <t>TRULES Coralie:</t>
        </r>
        <r>
          <rPr>
            <sz val="9"/>
            <color indexed="81"/>
            <rFont val="Tahoma"/>
            <family val="2"/>
          </rPr>
          <t xml:space="preserve">
Les dépenses et les recettes doivent êtres équilibrées
</t>
        </r>
      </text>
    </comment>
    <comment ref="J110" authorId="0" shapeId="0">
      <text>
        <r>
          <rPr>
            <b/>
            <sz val="9"/>
            <color indexed="81"/>
            <rFont val="Tahoma"/>
            <charset val="1"/>
          </rPr>
          <t>TRULES Coralie:</t>
        </r>
        <r>
          <rPr>
            <sz val="9"/>
            <color indexed="81"/>
            <rFont val="Tahoma"/>
            <charset val="1"/>
          </rPr>
          <t xml:space="preserve">
Précisez les autres financeurs en commantaire</t>
        </r>
      </text>
    </comment>
    <comment ref="K110" authorId="0" shapeId="0">
      <text>
        <r>
          <rPr>
            <b/>
            <sz val="9"/>
            <color indexed="81"/>
            <rFont val="Tahoma"/>
            <charset val="1"/>
          </rPr>
          <t>TRULES Coralie:</t>
        </r>
        <r>
          <rPr>
            <sz val="9"/>
            <color indexed="81"/>
            <rFont val="Tahoma"/>
            <charset val="1"/>
          </rPr>
          <t xml:space="preserve">
Précisez les autres financeurs en commantaire</t>
        </r>
      </text>
    </comment>
  </commentList>
</comments>
</file>

<file path=xl/comments2.xml><?xml version="1.0" encoding="utf-8"?>
<comments xmlns="http://schemas.openxmlformats.org/spreadsheetml/2006/main">
  <authors>
    <author>TRULES Coralie</author>
  </authors>
  <commentList>
    <comment ref="E12" authorId="0" shapeId="0">
      <text>
        <r>
          <rPr>
            <b/>
            <sz val="9"/>
            <color indexed="81"/>
            <rFont val="Tahoma"/>
            <family val="2"/>
          </rPr>
          <t>TRULES Coralie:</t>
        </r>
        <r>
          <rPr>
            <sz val="9"/>
            <color indexed="81"/>
            <rFont val="Tahoma"/>
            <family val="2"/>
          </rPr>
          <t xml:space="preserve">
Préciser notamment les cofinancement des Agences de l'Eau
</t>
        </r>
      </text>
    </comment>
  </commentList>
</comments>
</file>

<file path=xl/comments3.xml><?xml version="1.0" encoding="utf-8"?>
<comments xmlns="http://schemas.openxmlformats.org/spreadsheetml/2006/main">
  <authors>
    <author>TRULES Coralie</author>
  </authors>
  <commentList>
    <comment ref="N9" authorId="0" shapeId="0">
      <text>
        <r>
          <rPr>
            <b/>
            <sz val="9"/>
            <color indexed="81"/>
            <rFont val="Tahoma"/>
            <family val="2"/>
          </rPr>
          <t>TRULES Coralie:</t>
        </r>
        <r>
          <rPr>
            <sz val="9"/>
            <color indexed="81"/>
            <rFont val="Tahoma"/>
            <family val="2"/>
          </rPr>
          <t xml:space="preserve">
Exemple pour action 1: total des charges liées aux coûts salariaux + déplacement</t>
        </r>
      </text>
    </comment>
    <comment ref="B69" authorId="0" shapeId="0">
      <text>
        <r>
          <rPr>
            <b/>
            <sz val="9"/>
            <color indexed="81"/>
            <rFont val="Tahoma"/>
            <family val="2"/>
          </rPr>
          <t>TRULES Coralie:</t>
        </r>
        <r>
          <rPr>
            <sz val="9"/>
            <color indexed="81"/>
            <rFont val="Tahoma"/>
            <family val="2"/>
          </rPr>
          <t xml:space="preserve">
Les dépenses et les recettes doivent êtres équilibrées
</t>
        </r>
      </text>
    </comment>
    <comment ref="J70" authorId="0" shapeId="0">
      <text>
        <r>
          <rPr>
            <b/>
            <sz val="9"/>
            <color indexed="81"/>
            <rFont val="Tahoma"/>
            <charset val="1"/>
          </rPr>
          <t>TRULES Coralie:</t>
        </r>
        <r>
          <rPr>
            <sz val="9"/>
            <color indexed="81"/>
            <rFont val="Tahoma"/>
            <charset val="1"/>
          </rPr>
          <t xml:space="preserve">
Précisez les autres financeurs en commantaire</t>
        </r>
      </text>
    </comment>
    <comment ref="K70" authorId="0" shapeId="0">
      <text>
        <r>
          <rPr>
            <b/>
            <sz val="9"/>
            <color indexed="81"/>
            <rFont val="Tahoma"/>
            <charset val="1"/>
          </rPr>
          <t>TRULES Coralie:</t>
        </r>
        <r>
          <rPr>
            <sz val="9"/>
            <color indexed="81"/>
            <rFont val="Tahoma"/>
            <charset val="1"/>
          </rPr>
          <t xml:space="preserve">
Précisez les autres financeurs en commantaire</t>
        </r>
      </text>
    </comment>
  </commentList>
</comments>
</file>

<file path=xl/comments4.xml><?xml version="1.0" encoding="utf-8"?>
<comments xmlns="http://schemas.openxmlformats.org/spreadsheetml/2006/main">
  <authors>
    <author>TRULES Coralie</author>
  </authors>
  <commentList>
    <comment ref="N9" authorId="0" shapeId="0">
      <text>
        <r>
          <rPr>
            <b/>
            <sz val="9"/>
            <color indexed="81"/>
            <rFont val="Tahoma"/>
            <family val="2"/>
          </rPr>
          <t>TRULES Coralie:</t>
        </r>
        <r>
          <rPr>
            <sz val="9"/>
            <color indexed="81"/>
            <rFont val="Tahoma"/>
            <family val="2"/>
          </rPr>
          <t xml:space="preserve">
Exemple pour action 1: total des charges liées aux coûts salariaux + déplacement</t>
        </r>
      </text>
    </comment>
    <comment ref="B69" authorId="0" shapeId="0">
      <text>
        <r>
          <rPr>
            <b/>
            <sz val="9"/>
            <color indexed="81"/>
            <rFont val="Tahoma"/>
            <family val="2"/>
          </rPr>
          <t>TRULES Coralie:</t>
        </r>
        <r>
          <rPr>
            <sz val="9"/>
            <color indexed="81"/>
            <rFont val="Tahoma"/>
            <family val="2"/>
          </rPr>
          <t xml:space="preserve">
Les dépenses et les recettes doivent êtres équilibrées
</t>
        </r>
      </text>
    </comment>
    <comment ref="J70" authorId="0" shapeId="0">
      <text>
        <r>
          <rPr>
            <b/>
            <sz val="9"/>
            <color indexed="81"/>
            <rFont val="Tahoma"/>
            <charset val="1"/>
          </rPr>
          <t>TRULES Coralie:</t>
        </r>
        <r>
          <rPr>
            <sz val="9"/>
            <color indexed="81"/>
            <rFont val="Tahoma"/>
            <charset val="1"/>
          </rPr>
          <t xml:space="preserve">
Précisez les autres financeurs en commantaire</t>
        </r>
      </text>
    </comment>
    <comment ref="K70" authorId="0" shapeId="0">
      <text>
        <r>
          <rPr>
            <b/>
            <sz val="9"/>
            <color indexed="81"/>
            <rFont val="Tahoma"/>
            <charset val="1"/>
          </rPr>
          <t>TRULES Coralie:</t>
        </r>
        <r>
          <rPr>
            <sz val="9"/>
            <color indexed="81"/>
            <rFont val="Tahoma"/>
            <charset val="1"/>
          </rPr>
          <t xml:space="preserve">
Précisez les autres financeurs en commantaire</t>
        </r>
      </text>
    </comment>
  </commentList>
</comments>
</file>

<file path=xl/comments5.xml><?xml version="1.0" encoding="utf-8"?>
<comments xmlns="http://schemas.openxmlformats.org/spreadsheetml/2006/main">
  <authors>
    <author>TRULES Coralie</author>
  </authors>
  <commentList>
    <comment ref="B2" authorId="0" shapeId="0">
      <text>
        <r>
          <rPr>
            <b/>
            <sz val="9"/>
            <color indexed="81"/>
            <rFont val="Tahoma"/>
            <family val="2"/>
          </rPr>
          <t>TRULES Coralie:</t>
        </r>
        <r>
          <rPr>
            <sz val="9"/>
            <color indexed="81"/>
            <rFont val="Tahoma"/>
            <family val="2"/>
          </rPr>
          <t xml:space="preserve">
Reporter l'ensemble des dépenses et des recettes par actions</t>
        </r>
      </text>
    </comment>
    <comment ref="I5" authorId="0" shapeId="0">
      <text>
        <r>
          <rPr>
            <b/>
            <sz val="9"/>
            <color indexed="81"/>
            <rFont val="Tahoma"/>
            <family val="2"/>
          </rPr>
          <t>TRULES Coralie:</t>
        </r>
        <r>
          <rPr>
            <sz val="9"/>
            <color indexed="81"/>
            <rFont val="Tahoma"/>
            <family val="2"/>
          </rPr>
          <t xml:space="preserve">
Poids de l'action dans le total des dépenses</t>
        </r>
      </text>
    </comment>
    <comment ref="K5" authorId="0" shapeId="0">
      <text>
        <r>
          <rPr>
            <b/>
            <sz val="9"/>
            <color indexed="81"/>
            <rFont val="Tahoma"/>
            <charset val="1"/>
          </rPr>
          <t>TRULES Coralie:</t>
        </r>
        <r>
          <rPr>
            <sz val="9"/>
            <color indexed="81"/>
            <rFont val="Tahoma"/>
            <charset val="1"/>
          </rPr>
          <t xml:space="preserve">
Précisez les autres financeurs en commantaire</t>
        </r>
      </text>
    </comment>
    <comment ref="L5" authorId="0" shapeId="0">
      <text>
        <r>
          <rPr>
            <b/>
            <sz val="9"/>
            <color indexed="81"/>
            <rFont val="Tahoma"/>
            <charset val="1"/>
          </rPr>
          <t>TRULES Coralie:</t>
        </r>
        <r>
          <rPr>
            <sz val="9"/>
            <color indexed="81"/>
            <rFont val="Tahoma"/>
            <charset val="1"/>
          </rPr>
          <t xml:space="preserve">
Précisez les autres financeurs en commantaire</t>
        </r>
      </text>
    </comment>
    <comment ref="R5" authorId="0" shapeId="0">
      <text>
        <r>
          <rPr>
            <b/>
            <sz val="9"/>
            <color indexed="81"/>
            <rFont val="Tahoma"/>
            <family val="2"/>
          </rPr>
          <t>TRULES Coralie:</t>
        </r>
        <r>
          <rPr>
            <sz val="9"/>
            <color indexed="81"/>
            <rFont val="Tahoma"/>
            <family val="2"/>
          </rPr>
          <t xml:space="preserve">
Poids de l'action dans le total des dépenses</t>
        </r>
      </text>
    </comment>
  </commentList>
</comments>
</file>

<file path=xl/sharedStrings.xml><?xml version="1.0" encoding="utf-8"?>
<sst xmlns="http://schemas.openxmlformats.org/spreadsheetml/2006/main" count="385" uniqueCount="120">
  <si>
    <r>
      <t>I</t>
    </r>
    <r>
      <rPr>
        <sz val="10"/>
        <rFont val="Arial"/>
        <family val="2"/>
      </rPr>
      <t xml:space="preserve"> </t>
    </r>
    <r>
      <rPr>
        <u/>
        <sz val="10"/>
        <rFont val="Arial"/>
        <family val="2"/>
      </rPr>
      <t>les cellules de couleur</t>
    </r>
    <r>
      <rPr>
        <b/>
        <u/>
        <sz val="10"/>
        <color indexed="44"/>
        <rFont val="Arial"/>
        <family val="2"/>
      </rPr>
      <t xml:space="preserve"> bleu </t>
    </r>
    <r>
      <rPr>
        <u/>
        <sz val="10"/>
        <rFont val="Arial"/>
        <family val="2"/>
      </rPr>
      <t>ont une formule automatisée</t>
    </r>
  </si>
  <si>
    <r>
      <t>I</t>
    </r>
    <r>
      <rPr>
        <u/>
        <sz val="10"/>
        <rFont val="Arial"/>
        <family val="2"/>
      </rPr>
      <t>clé de repartition activité</t>
    </r>
    <r>
      <rPr>
        <sz val="10"/>
        <rFont val="Arial"/>
        <family val="2"/>
      </rPr>
      <t>:</t>
    </r>
  </si>
  <si>
    <r>
      <t>Nom et Type de fonction</t>
    </r>
    <r>
      <rPr>
        <sz val="10"/>
        <rFont val="Arial"/>
        <family val="2"/>
      </rPr>
      <t xml:space="preserve">
(directeur, formateur,
chargé de mission,
assistant, …)</t>
    </r>
  </si>
  <si>
    <t>Description de l'intervention</t>
  </si>
  <si>
    <t xml:space="preserve">Activité liée
à l'opération (temps de travail sur l'opération) </t>
  </si>
  <si>
    <t>Activité
totale (temps de travail sur la période)</t>
  </si>
  <si>
    <t>Part de l'activité
liée à l'opération</t>
  </si>
  <si>
    <t xml:space="preserve">Unité (heure ou jour) </t>
  </si>
  <si>
    <t>Coût unitaire</t>
  </si>
  <si>
    <t>(saisir une ligne par personne)</t>
  </si>
  <si>
    <t>(1)</t>
  </si>
  <si>
    <t>(2)</t>
  </si>
  <si>
    <t>(3)</t>
  </si>
  <si>
    <t>(4)=(2)/(3)</t>
  </si>
  <si>
    <t>(5)=(1x3)/(2)</t>
  </si>
  <si>
    <t>(6)=(1)/(3)</t>
  </si>
  <si>
    <t>Total pour l'opération</t>
  </si>
  <si>
    <t>Montant devis (HT ou TTC)</t>
  </si>
  <si>
    <t>Coûts salariaux</t>
  </si>
  <si>
    <t>frais salariaux liés à l'opération</t>
  </si>
  <si>
    <t xml:space="preserve">Frais de déplacement liés à l'action
</t>
  </si>
  <si>
    <t>(7)</t>
  </si>
  <si>
    <t xml:space="preserve">TOTAL
</t>
  </si>
  <si>
    <t>(8)=(5)+(7)</t>
  </si>
  <si>
    <t>Nom et Type de fonction
(directeur, formateur,
chargé de mission,
assistant, …)</t>
  </si>
  <si>
    <t>Salaires annuels
bruts chargés (à multiplier par le nombre d'année pour les projets pluriannuels)</t>
  </si>
  <si>
    <t>Postes de dépenses</t>
  </si>
  <si>
    <t>Montant</t>
  </si>
  <si>
    <t>%</t>
  </si>
  <si>
    <t>Montant (euros)</t>
  </si>
  <si>
    <t>FINANCEMENTS PUBLICS</t>
  </si>
  <si>
    <t>-</t>
  </si>
  <si>
    <t>FINANCEMENTS PRIVES</t>
  </si>
  <si>
    <t>Financement privé (à préciser : emprunt...)</t>
  </si>
  <si>
    <t>Autofinancement</t>
  </si>
  <si>
    <t>Apports en nature</t>
  </si>
  <si>
    <t xml:space="preserve">Total des dépenses </t>
  </si>
  <si>
    <t>Total des ressources</t>
  </si>
  <si>
    <t>Fait à _______________, le ______________</t>
  </si>
  <si>
    <t>Cachet et signature du porteur de projet (représentant légal)</t>
  </si>
  <si>
    <t>Fonction du signataire : _____________________________</t>
  </si>
  <si>
    <t>Recettes générées</t>
  </si>
  <si>
    <t>TOTAL
eligible</t>
  </si>
  <si>
    <t>1 Coûts salariaux et frais de déplacement</t>
  </si>
  <si>
    <t>3 Coûts indirects</t>
  </si>
  <si>
    <t>Objet de la prestation</t>
  </si>
  <si>
    <t>Total</t>
  </si>
  <si>
    <t>Cadre réservé à l'administration</t>
  </si>
  <si>
    <t>Fournisseurs devis</t>
  </si>
  <si>
    <t>Fournisseurs</t>
  </si>
  <si>
    <t>Devis choisi par le bénéficiaire</t>
  </si>
  <si>
    <t>Actions de transfert de connaissance HORS FEADER et animation de réseau</t>
  </si>
  <si>
    <t>Forfait coûts indirects 20%</t>
  </si>
  <si>
    <t>2 Prestations externes</t>
  </si>
  <si>
    <t>Région</t>
  </si>
  <si>
    <t>Autre</t>
  </si>
  <si>
    <t>Conseil Individuel</t>
  </si>
  <si>
    <t>Pré-conversion</t>
  </si>
  <si>
    <t>Type de conseil</t>
  </si>
  <si>
    <t>Vérif</t>
  </si>
  <si>
    <t>Nombres de conseils</t>
  </si>
  <si>
    <r>
      <rPr>
        <b/>
        <sz val="11"/>
        <rFont val="Calibri"/>
        <family val="2"/>
        <scheme val="minor"/>
      </rPr>
      <t>Attention:</t>
    </r>
    <r>
      <rPr>
        <sz val="11"/>
        <rFont val="Calibri"/>
        <family val="2"/>
        <scheme val="minor"/>
      </rPr>
      <t xml:space="preserve">
Le bénéficiaire doit justifier des capacités appropriées du personnel affecté aux missions en termes de qualification et de formation régulière. 
En cas de contrôle, le bénéficiaire de l'aide doit pouvoir justifier des capacités du personnel et justifier du personnel affecté à cette action (exemple: nom du conseiller sur le contrat passé avec le beneficiaire du conseil).</t>
    </r>
  </si>
  <si>
    <t>Observatoire</t>
  </si>
  <si>
    <t>Struturation Amont/Aval</t>
  </si>
  <si>
    <t>AAP 2018: Soutien au réseau bio de Nouvelle-Aquitaine</t>
  </si>
  <si>
    <r>
      <t xml:space="preserve">Salaires annuels
bruts chargés 
</t>
    </r>
    <r>
      <rPr>
        <sz val="9"/>
        <color rgb="FFFF0000"/>
        <rFont val="Arial"/>
        <family val="2"/>
      </rPr>
      <t>Plafond 65 000€/ETP</t>
    </r>
  </si>
  <si>
    <t>Tableau récapitulatif des dépenses et recettes</t>
  </si>
  <si>
    <t>Post-conversion (à partir de C1)</t>
  </si>
  <si>
    <t>Action 1 :</t>
  </si>
  <si>
    <t>Action 2 :</t>
  </si>
  <si>
    <t>Action 3 :</t>
  </si>
  <si>
    <t>Action 4:</t>
  </si>
  <si>
    <t>Action 5:</t>
  </si>
  <si>
    <t>Action 6:</t>
  </si>
  <si>
    <t>…</t>
  </si>
  <si>
    <t>Action 7:</t>
  </si>
  <si>
    <t>Action 8:</t>
  </si>
  <si>
    <t>Action 9:</t>
  </si>
  <si>
    <t>Action 10:</t>
  </si>
  <si>
    <t>Action 11:</t>
  </si>
  <si>
    <t>Action 12:</t>
  </si>
  <si>
    <t>Type d'action</t>
  </si>
  <si>
    <t>Dépenses</t>
  </si>
  <si>
    <t>Action 1:</t>
  </si>
  <si>
    <t>N° et Nom de l'action</t>
  </si>
  <si>
    <t>Région / Etat / AEAG</t>
  </si>
  <si>
    <t>Total Dépenses</t>
  </si>
  <si>
    <t>Recette</t>
  </si>
  <si>
    <t>Total Recettes</t>
  </si>
  <si>
    <t>% Dépenses</t>
  </si>
  <si>
    <t>% Recettes</t>
  </si>
  <si>
    <t>N° et Titre de l'action</t>
  </si>
  <si>
    <t>Action 2:</t>
  </si>
  <si>
    <t>Action 3:</t>
  </si>
  <si>
    <t>TOTAL éligible par action</t>
  </si>
  <si>
    <t>Total par action</t>
  </si>
  <si>
    <t>2 Prestations externes dont location de salle, frais d'impression, diffusion de documents</t>
  </si>
  <si>
    <t xml:space="preserve">4 Etude de données techniques, économiques et environnementales </t>
  </si>
  <si>
    <t>Forfait de 20% max</t>
  </si>
  <si>
    <t>Somme retenue</t>
  </si>
  <si>
    <t>Total des dépenses de prestations externes par action</t>
  </si>
  <si>
    <t>Total des dépenses de prestations externes</t>
  </si>
  <si>
    <t>4.1 Coûts salariaux et frais de déplacement</t>
  </si>
  <si>
    <t>4.2 Prestations externes pour l'installation et le fonctionnement des dispositifs de démonstration</t>
  </si>
  <si>
    <t>Prix du conseil hors déduction subvention</t>
  </si>
  <si>
    <t>2 Prestations externes dont Frais d'impression et de diffusion des documents</t>
  </si>
  <si>
    <r>
      <rPr>
        <b/>
        <sz val="12"/>
        <rFont val="Calibri"/>
        <family val="2"/>
        <scheme val="minor"/>
      </rPr>
      <t xml:space="preserve">Attention: </t>
    </r>
    <r>
      <rPr>
        <sz val="12"/>
        <rFont val="Calibri"/>
        <family val="2"/>
        <scheme val="minor"/>
      </rPr>
      <t>Le format des cellules de calcul =&gt; comptabilité, symbole €,  sans chiffres après la virgule, arrondi à l'inférieur</t>
    </r>
  </si>
  <si>
    <r>
      <rPr>
        <b/>
        <sz val="12"/>
        <rFont val="Calibri"/>
        <family val="2"/>
        <scheme val="minor"/>
      </rPr>
      <t>Attention:</t>
    </r>
    <r>
      <rPr>
        <sz val="12"/>
        <rFont val="Calibri"/>
        <family val="2"/>
        <scheme val="minor"/>
      </rPr>
      <t xml:space="preserve"> Le format des cellules de calcul =&gt; comptabilité, symbole €,  sans chiffres après la virgule, arrondi à l'inférieur</t>
    </r>
  </si>
  <si>
    <t>Annexe financière de toutes les actions HORS FEADER présentées dans le cadre de l'AAP 2018</t>
  </si>
  <si>
    <t xml:space="preserve">Total  </t>
  </si>
  <si>
    <r>
      <t>o</t>
    </r>
    <r>
      <rPr>
        <b/>
        <sz val="11"/>
        <color theme="1"/>
        <rFont val="Calibri"/>
        <family val="2"/>
      </rPr>
      <t xml:space="preserve"> Animation, coordination, mise en réseau et transfert de connaissance (information et démonstration hors FEADER) </t>
    </r>
  </si>
  <si>
    <r>
      <t>o</t>
    </r>
    <r>
      <rPr>
        <b/>
        <sz val="11"/>
        <color theme="1"/>
        <rFont val="Calibri"/>
        <family val="2"/>
      </rPr>
      <t xml:space="preserve"> Conseil individuel </t>
    </r>
  </si>
  <si>
    <r>
      <t>o</t>
    </r>
    <r>
      <rPr>
        <b/>
        <sz val="11"/>
        <color theme="1"/>
        <rFont val="Calibri"/>
        <family val="2"/>
      </rPr>
      <t xml:space="preserve"> Observatoire et prospective </t>
    </r>
  </si>
  <si>
    <r>
      <t>o</t>
    </r>
    <r>
      <rPr>
        <b/>
        <sz val="11"/>
        <color theme="1"/>
        <rFont val="Calibri"/>
        <family val="2"/>
      </rPr>
      <t xml:space="preserve"> Soutien aux projets de structuration amont aval.</t>
    </r>
  </si>
  <si>
    <t>Tableau récapitulatif des dépenses et recettes pour l'ensemble des action dde l'APP 2018</t>
  </si>
  <si>
    <t>Autres financeurs</t>
  </si>
  <si>
    <t>Postes des dépenses</t>
  </si>
  <si>
    <t>Postes de recettes</t>
  </si>
  <si>
    <t>Poste des recettes</t>
  </si>
  <si>
    <t>Autres financeurs2</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</si>
</sst>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_-* #,##0.00\ [$€-1]_-;\-* #,##0.00\ [$€-1]_-;_-* &quot;-&quot;??\ [$€-1]_-;_-@_-"/>
    <numFmt numFmtId="165" formatCode="_-* #,##0.00&quot; €&quot;_-;\-* #,##0.00&quot; €&quot;_-;_-* &quot;-&quot;??&quot; €&quot;_-;_-@_-"/>
    <numFmt numFmtId="166" formatCode="#,##0\ &quot;€&quot;"/>
    <numFmt numFmtId="167" formatCode="#,##0\ _€"/>
  </numFmts>
  <fonts count="42" x14ac:knownFonts="1">
    <font>
      <sz val="11"/>
      <color theme="1"/>
      <name val="Calibri"/>
      <family val="2"/>
      <scheme val="minor"/>
    </font>
    <font>
      <sz val="11"/>
      <color theme="1"/>
      <name val="Calibri"/>
      <family val="2"/>
      <scheme val="minor"/>
    </font>
    <font>
      <sz val="10"/>
      <name val="Arial"/>
      <family val="2"/>
    </font>
    <font>
      <sz val="14"/>
      <name val="Wingdings"/>
      <charset val="2"/>
    </font>
    <font>
      <u/>
      <sz val="10"/>
      <name val="Arial"/>
      <family val="2"/>
    </font>
    <font>
      <b/>
      <u/>
      <sz val="10"/>
      <color indexed="44"/>
      <name val="Arial"/>
      <family val="2"/>
    </font>
    <font>
      <b/>
      <u/>
      <sz val="10"/>
      <name val="Arial"/>
      <family val="2"/>
    </font>
    <font>
      <b/>
      <sz val="10"/>
      <name val="Arial"/>
      <family val="2"/>
    </font>
    <font>
      <sz val="9"/>
      <name val="Arial"/>
      <family val="2"/>
    </font>
    <font>
      <i/>
      <sz val="9"/>
      <name val="Arial"/>
      <family val="2"/>
    </font>
    <font>
      <b/>
      <sz val="9"/>
      <name val="Arial"/>
      <family val="2"/>
    </font>
    <font>
      <b/>
      <sz val="14"/>
      <name val="Calibri"/>
      <family val="2"/>
    </font>
    <font>
      <b/>
      <sz val="11"/>
      <name val="Calibri"/>
      <family val="2"/>
    </font>
    <font>
      <b/>
      <sz val="12"/>
      <name val="Calibri"/>
      <family val="2"/>
    </font>
    <font>
      <b/>
      <sz val="11"/>
      <color theme="1"/>
      <name val="Calibri"/>
      <family val="2"/>
      <scheme val="minor"/>
    </font>
    <font>
      <b/>
      <sz val="13"/>
      <name val="Calibri"/>
      <family val="2"/>
    </font>
    <font>
      <sz val="13"/>
      <color indexed="8"/>
      <name val="Calibri"/>
      <family val="2"/>
    </font>
    <font>
      <sz val="13"/>
      <name val="Calibri"/>
      <family val="2"/>
    </font>
    <font>
      <i/>
      <sz val="13"/>
      <color indexed="8"/>
      <name val="Calibri"/>
      <family val="2"/>
    </font>
    <font>
      <sz val="11"/>
      <color rgb="FF9C0006"/>
      <name val="Calibri"/>
      <family val="2"/>
      <scheme val="minor"/>
    </font>
    <font>
      <b/>
      <sz val="12"/>
      <color theme="1"/>
      <name val="Calibri"/>
      <family val="2"/>
      <scheme val="minor"/>
    </font>
    <font>
      <b/>
      <sz val="14"/>
      <color theme="1"/>
      <name val="Calibri"/>
      <family val="2"/>
      <scheme val="minor"/>
    </font>
    <font>
      <b/>
      <sz val="20"/>
      <color theme="5"/>
      <name val="Calibri"/>
      <family val="2"/>
      <scheme val="minor"/>
    </font>
    <font>
      <sz val="20"/>
      <color theme="1"/>
      <name val="Calibri"/>
      <family val="2"/>
      <scheme val="minor"/>
    </font>
    <font>
      <b/>
      <sz val="11"/>
      <name val="Calibri"/>
      <family val="2"/>
      <scheme val="minor"/>
    </font>
    <font>
      <b/>
      <sz val="12"/>
      <color theme="5"/>
      <name val="Calibri"/>
      <family val="2"/>
      <scheme val="minor"/>
    </font>
    <font>
      <sz val="11"/>
      <name val="Calibri"/>
      <family val="2"/>
      <scheme val="minor"/>
    </font>
    <font>
      <sz val="26"/>
      <color rgb="FFFF0000"/>
      <name val="Calibri"/>
      <family val="2"/>
      <scheme val="minor"/>
    </font>
    <font>
      <sz val="9"/>
      <color rgb="FFFF0000"/>
      <name val="Arial"/>
      <family val="2"/>
    </font>
    <font>
      <sz val="10"/>
      <color theme="1"/>
      <name val="Calibri"/>
      <family val="2"/>
    </font>
    <font>
      <b/>
      <sz val="10"/>
      <color theme="1"/>
      <name val="Wingdings"/>
      <charset val="2"/>
    </font>
    <font>
      <b/>
      <sz val="10"/>
      <color theme="1"/>
      <name val="Calibri"/>
      <family val="2"/>
    </font>
    <font>
      <sz val="9"/>
      <color indexed="81"/>
      <name val="Tahoma"/>
      <family val="2"/>
    </font>
    <font>
      <b/>
      <sz val="9"/>
      <color indexed="81"/>
      <name val="Tahoma"/>
      <family val="2"/>
    </font>
    <font>
      <sz val="12"/>
      <color theme="1"/>
      <name val="Calibri"/>
      <family val="2"/>
      <scheme val="minor"/>
    </font>
    <font>
      <sz val="12"/>
      <name val="Calibri"/>
      <family val="2"/>
      <scheme val="minor"/>
    </font>
    <font>
      <b/>
      <sz val="12"/>
      <name val="Calibri"/>
      <family val="2"/>
      <scheme val="minor"/>
    </font>
    <font>
      <b/>
      <sz val="11"/>
      <color theme="1"/>
      <name val="Wingdings"/>
      <charset val="2"/>
    </font>
    <font>
      <b/>
      <sz val="11"/>
      <color theme="1"/>
      <name val="Calibri"/>
      <family val="2"/>
    </font>
    <font>
      <sz val="11"/>
      <color theme="1"/>
      <name val="Calibri"/>
      <family val="2"/>
    </font>
    <font>
      <sz val="9"/>
      <color indexed="81"/>
      <name val="Tahoma"/>
      <charset val="1"/>
    </font>
    <font>
      <b/>
      <sz val="9"/>
      <color indexed="81"/>
      <name val="Tahoma"/>
      <charset val="1"/>
    </font>
  </fonts>
  <fills count="13">
    <fill>
      <patternFill patternType="none"/>
    </fill>
    <fill>
      <patternFill patternType="gray125"/>
    </fill>
    <fill>
      <patternFill patternType="solid">
        <fgColor theme="0" tint="-4.9989318521683403E-2"/>
        <bgColor indexed="64"/>
      </patternFill>
    </fill>
    <fill>
      <patternFill patternType="solid">
        <fgColor indexed="44"/>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indexed="22"/>
        <bgColor indexed="64"/>
      </patternFill>
    </fill>
    <fill>
      <patternFill patternType="solid">
        <fgColor rgb="FFFFC7CE"/>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3" tint="0.59999389629810485"/>
        <bgColor indexed="64"/>
      </patternFill>
    </fill>
  </fills>
  <borders count="69">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style="dotted">
        <color indexed="64"/>
      </left>
      <right style="dotted">
        <color indexed="64"/>
      </right>
      <top/>
      <bottom style="dotted">
        <color indexed="64"/>
      </bottom>
      <diagonal/>
    </border>
    <border>
      <left style="thin">
        <color indexed="64"/>
      </left>
      <right style="thin">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thin">
        <color indexed="64"/>
      </left>
      <right style="thin">
        <color indexed="64"/>
      </right>
      <top style="double">
        <color indexed="64"/>
      </top>
      <bottom style="thin">
        <color indexed="64"/>
      </bottom>
      <diagonal/>
    </border>
    <border>
      <left style="dotted">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9"/>
      </right>
      <top style="thin">
        <color indexed="9"/>
      </top>
      <bottom style="thin">
        <color indexed="9"/>
      </bottom>
      <diagonal/>
    </border>
    <border>
      <left style="thin">
        <color indexed="9"/>
      </left>
      <right style="thin">
        <color indexed="9"/>
      </right>
      <top style="thin">
        <color indexed="9"/>
      </top>
      <bottom style="thin">
        <color indexed="9"/>
      </bottom>
      <diagonal/>
    </border>
    <border>
      <left style="thin">
        <color indexed="64"/>
      </left>
      <right/>
      <top style="thin">
        <color indexed="64"/>
      </top>
      <bottom style="thin">
        <color indexed="64"/>
      </bottom>
      <diagonal/>
    </border>
    <border>
      <left/>
      <right/>
      <top style="thin">
        <color indexed="9"/>
      </top>
      <bottom style="thin">
        <color indexed="9"/>
      </bottom>
      <diagonal/>
    </border>
    <border>
      <left style="thin">
        <color indexed="9"/>
      </left>
      <right/>
      <top style="thin">
        <color indexed="9"/>
      </top>
      <bottom style="thin">
        <color indexed="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hair">
        <color indexed="64"/>
      </top>
      <bottom style="hair">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5">
    <xf numFmtId="0" fontId="0" fillId="0" borderId="0"/>
    <xf numFmtId="9" fontId="1" fillId="0" borderId="0" applyFont="0" applyFill="0" applyBorder="0" applyAlignment="0" applyProtection="0"/>
    <xf numFmtId="0" fontId="2" fillId="0" borderId="0"/>
    <xf numFmtId="165" fontId="2" fillId="0" borderId="0" applyFont="0" applyFill="0" applyBorder="0" applyAlignment="0" applyProtection="0"/>
    <xf numFmtId="0" fontId="19" fillId="8" borderId="0" applyNumberFormat="0" applyBorder="0" applyAlignment="0" applyProtection="0"/>
  </cellStyleXfs>
  <cellXfs count="325">
    <xf numFmtId="0" fontId="0" fillId="0" borderId="0" xfId="0"/>
    <xf numFmtId="0" fontId="3" fillId="0" borderId="1" xfId="2" applyFont="1" applyBorder="1" applyAlignment="1" applyProtection="1">
      <alignment vertical="center"/>
    </xf>
    <xf numFmtId="0" fontId="6" fillId="0" borderId="1" xfId="2" applyFont="1" applyBorder="1" applyAlignment="1" applyProtection="1">
      <alignment vertical="center"/>
    </xf>
    <xf numFmtId="0" fontId="6" fillId="0" borderId="0" xfId="2" applyFont="1" applyBorder="1" applyAlignment="1" applyProtection="1">
      <alignment vertical="center"/>
    </xf>
    <xf numFmtId="0" fontId="6" fillId="0" borderId="0" xfId="2" applyFont="1" applyAlignment="1" applyProtection="1">
      <alignment horizontal="left" vertical="center"/>
    </xf>
    <xf numFmtId="0" fontId="7" fillId="2" borderId="2" xfId="2" applyFont="1" applyFill="1" applyBorder="1" applyAlignment="1" applyProtection="1">
      <alignment horizontal="center" vertical="center" wrapText="1"/>
    </xf>
    <xf numFmtId="0" fontId="8" fillId="2" borderId="2" xfId="2" applyFont="1" applyFill="1" applyBorder="1" applyAlignment="1" applyProtection="1">
      <alignment horizontal="center" vertical="center" wrapText="1"/>
    </xf>
    <xf numFmtId="0" fontId="8" fillId="2" borderId="3"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8" fillId="2" borderId="6" xfId="2" applyFont="1" applyFill="1" applyBorder="1" applyAlignment="1" applyProtection="1">
      <alignment horizontal="center" vertical="center" wrapText="1"/>
    </xf>
    <xf numFmtId="0" fontId="10" fillId="2" borderId="6" xfId="2" applyFont="1" applyFill="1" applyBorder="1" applyAlignment="1" applyProtection="1">
      <alignment horizontal="center" vertical="center" wrapText="1"/>
    </xf>
    <xf numFmtId="0" fontId="9" fillId="2" borderId="2" xfId="2" applyFont="1" applyFill="1" applyBorder="1" applyAlignment="1" applyProtection="1">
      <alignment horizontal="center" vertical="center" wrapText="1"/>
    </xf>
    <xf numFmtId="0" fontId="9" fillId="2" borderId="7" xfId="2" applyFont="1" applyFill="1" applyBorder="1" applyAlignment="1" applyProtection="1">
      <alignment horizontal="center" vertical="center" wrapText="1"/>
    </xf>
    <xf numFmtId="0" fontId="8" fillId="2" borderId="7" xfId="2" quotePrefix="1" applyFont="1" applyFill="1" applyBorder="1" applyAlignment="1" applyProtection="1">
      <alignment horizontal="center" vertical="center" wrapText="1"/>
    </xf>
    <xf numFmtId="0" fontId="8" fillId="2" borderId="8" xfId="2" quotePrefix="1" applyFont="1" applyFill="1" applyBorder="1" applyAlignment="1" applyProtection="1">
      <alignment horizontal="center" vertical="center" wrapText="1"/>
    </xf>
    <xf numFmtId="0" fontId="8" fillId="2" borderId="9" xfId="2" quotePrefix="1" applyFont="1" applyFill="1" applyBorder="1" applyAlignment="1" applyProtection="1">
      <alignment horizontal="center" vertical="center" wrapText="1"/>
    </xf>
    <xf numFmtId="0" fontId="8" fillId="2" borderId="10" xfId="2" applyFont="1" applyFill="1" applyBorder="1" applyAlignment="1" applyProtection="1">
      <alignment horizontal="center" vertical="center" wrapText="1"/>
    </xf>
    <xf numFmtId="0" fontId="8" fillId="2" borderId="11" xfId="2" applyFont="1" applyFill="1" applyBorder="1" applyAlignment="1" applyProtection="1">
      <alignment horizontal="center" vertical="center" wrapText="1"/>
    </xf>
    <xf numFmtId="0" fontId="10" fillId="2" borderId="11" xfId="2" applyFont="1" applyFill="1" applyBorder="1" applyAlignment="1" applyProtection="1">
      <alignment horizontal="center" vertical="center" wrapText="1"/>
    </xf>
    <xf numFmtId="0" fontId="2" fillId="0" borderId="12" xfId="2" applyFont="1" applyFill="1" applyBorder="1" applyAlignment="1" applyProtection="1">
      <alignment horizontal="left" vertical="center" wrapText="1" indent="1"/>
      <protection locked="0"/>
    </xf>
    <xf numFmtId="164" fontId="2" fillId="0" borderId="12" xfId="2" applyNumberFormat="1" applyFont="1" applyFill="1" applyBorder="1" applyAlignment="1" applyProtection="1">
      <alignment vertical="center"/>
      <protection locked="0"/>
    </xf>
    <xf numFmtId="43" fontId="2" fillId="0" borderId="13" xfId="1" applyNumberFormat="1" applyFont="1" applyFill="1" applyBorder="1" applyAlignment="1" applyProtection="1">
      <alignment horizontal="center" vertical="center" wrapText="1"/>
      <protection locked="0"/>
    </xf>
    <xf numFmtId="0" fontId="2" fillId="0" borderId="16" xfId="2" applyFont="1" applyFill="1" applyBorder="1" applyAlignment="1" applyProtection="1">
      <alignment horizontal="left" vertical="center" wrapText="1" indent="1"/>
      <protection locked="0"/>
    </xf>
    <xf numFmtId="164" fontId="2" fillId="0" borderId="16" xfId="2" applyNumberFormat="1" applyFont="1" applyFill="1" applyBorder="1" applyAlignment="1" applyProtection="1">
      <alignment vertical="center"/>
      <protection locked="0"/>
    </xf>
    <xf numFmtId="43" fontId="2" fillId="0" borderId="17" xfId="1" applyNumberFormat="1" applyFont="1" applyFill="1" applyBorder="1" applyAlignment="1" applyProtection="1">
      <alignment horizontal="center" vertical="center" wrapText="1"/>
      <protection locked="0"/>
    </xf>
    <xf numFmtId="0" fontId="2" fillId="0" borderId="18" xfId="2" applyFont="1" applyFill="1" applyBorder="1" applyAlignment="1" applyProtection="1">
      <alignment horizontal="left" vertical="center" wrapText="1" indent="1"/>
      <protection locked="0"/>
    </xf>
    <xf numFmtId="164" fontId="2" fillId="0" borderId="18" xfId="2" applyNumberFormat="1" applyFont="1" applyFill="1" applyBorder="1" applyAlignment="1" applyProtection="1">
      <alignment vertical="center"/>
      <protection locked="0"/>
    </xf>
    <xf numFmtId="43" fontId="2" fillId="0" borderId="19" xfId="1" applyNumberFormat="1" applyFont="1" applyFill="1" applyBorder="1" applyAlignment="1" applyProtection="1">
      <alignment horizontal="center" vertical="center" wrapText="1"/>
      <protection locked="0"/>
    </xf>
    <xf numFmtId="0" fontId="8" fillId="2" borderId="10" xfId="2" quotePrefix="1" applyFont="1" applyFill="1" applyBorder="1" applyAlignment="1" applyProtection="1">
      <alignment horizontal="center" vertical="center" wrapText="1"/>
    </xf>
    <xf numFmtId="0" fontId="0" fillId="0" borderId="0" xfId="0" applyProtection="1">
      <protection locked="0"/>
    </xf>
    <xf numFmtId="0" fontId="16" fillId="0" borderId="35" xfId="0" applyFont="1" applyBorder="1" applyProtection="1">
      <protection locked="0"/>
    </xf>
    <xf numFmtId="10" fontId="2" fillId="3" borderId="14" xfId="1" applyNumberFormat="1" applyFont="1" applyFill="1" applyBorder="1" applyAlignment="1" applyProtection="1">
      <alignment horizontal="center" vertical="center" wrapText="1"/>
      <protection locked="0"/>
    </xf>
    <xf numFmtId="10" fontId="2" fillId="3" borderId="15" xfId="1" applyNumberFormat="1" applyFont="1" applyFill="1" applyBorder="1" applyAlignment="1" applyProtection="1">
      <alignment horizontal="center" vertical="center" wrapText="1"/>
      <protection locked="0"/>
    </xf>
    <xf numFmtId="0" fontId="7" fillId="0" borderId="20" xfId="2" applyFont="1" applyBorder="1" applyAlignment="1" applyProtection="1">
      <alignment horizontal="left" vertical="center"/>
      <protection locked="0"/>
    </xf>
    <xf numFmtId="0" fontId="14" fillId="0" borderId="0" xfId="0" applyFont="1" applyProtection="1">
      <protection locked="0"/>
    </xf>
    <xf numFmtId="0" fontId="6" fillId="0" borderId="0" xfId="2" applyFont="1" applyBorder="1" applyAlignment="1" applyProtection="1">
      <alignment vertical="center"/>
      <protection locked="0"/>
    </xf>
    <xf numFmtId="0" fontId="6" fillId="0" borderId="0" xfId="2" applyFont="1" applyAlignment="1" applyProtection="1">
      <alignment horizontal="left" vertical="center"/>
      <protection locked="0"/>
    </xf>
    <xf numFmtId="0" fontId="11" fillId="0" borderId="0" xfId="0" applyFont="1" applyBorder="1" applyAlignment="1" applyProtection="1">
      <alignment vertical="center"/>
      <protection locked="0"/>
    </xf>
    <xf numFmtId="44" fontId="0" fillId="0" borderId="0" xfId="0" applyNumberFormat="1" applyProtection="1">
      <protection locked="0"/>
    </xf>
    <xf numFmtId="0" fontId="15" fillId="0" borderId="0" xfId="0" applyFont="1" applyFill="1" applyBorder="1" applyAlignment="1" applyProtection="1">
      <alignment horizontal="left" vertical="center" wrapText="1"/>
      <protection locked="0"/>
    </xf>
    <xf numFmtId="0" fontId="17" fillId="0" borderId="0" xfId="0" applyFont="1" applyFill="1" applyBorder="1" applyAlignment="1" applyProtection="1">
      <alignment horizontal="left" vertical="center" wrapText="1"/>
      <protection locked="0"/>
    </xf>
    <xf numFmtId="9" fontId="15" fillId="0" borderId="0" xfId="0" applyNumberFormat="1" applyFont="1" applyFill="1" applyBorder="1" applyAlignment="1" applyProtection="1">
      <alignment horizontal="center" vertical="center" wrapText="1"/>
      <protection locked="0"/>
    </xf>
    <xf numFmtId="0" fontId="3" fillId="0" borderId="0" xfId="2" applyFont="1" applyBorder="1" applyAlignment="1" applyProtection="1">
      <alignment vertical="center"/>
      <protection locked="0"/>
    </xf>
    <xf numFmtId="0" fontId="0" fillId="5" borderId="25" xfId="0" applyFill="1" applyBorder="1" applyAlignment="1">
      <alignment horizontal="center" vertical="center"/>
    </xf>
    <xf numFmtId="0" fontId="0" fillId="0" borderId="25" xfId="0" applyBorder="1" applyAlignment="1">
      <alignment horizontal="center" vertical="center"/>
    </xf>
    <xf numFmtId="0" fontId="0" fillId="4" borderId="29" xfId="0" applyFill="1" applyBorder="1" applyAlignment="1" applyProtection="1">
      <alignment horizontal="center" vertical="center"/>
      <protection locked="0"/>
    </xf>
    <xf numFmtId="0" fontId="0" fillId="5" borderId="25" xfId="0" applyFill="1" applyBorder="1" applyAlignment="1" applyProtection="1">
      <alignment horizontal="center" vertical="center"/>
      <protection locked="0"/>
    </xf>
    <xf numFmtId="0" fontId="0" fillId="0" borderId="25" xfId="0" applyBorder="1" applyAlignment="1" applyProtection="1">
      <alignment horizontal="center" vertical="center"/>
      <protection locked="0"/>
    </xf>
    <xf numFmtId="0" fontId="0" fillId="4" borderId="26" xfId="0" applyFill="1"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22" fillId="0" borderId="0" xfId="0" applyFont="1" applyBorder="1"/>
    <xf numFmtId="0" fontId="23" fillId="0" borderId="0" xfId="0" applyFont="1" applyBorder="1"/>
    <xf numFmtId="0" fontId="0" fillId="0" borderId="0" xfId="0" applyBorder="1"/>
    <xf numFmtId="0" fontId="0" fillId="0" borderId="0" xfId="0" applyFill="1" applyBorder="1" applyProtection="1">
      <protection locked="0"/>
    </xf>
    <xf numFmtId="44" fontId="0" fillId="0" borderId="0" xfId="0" applyNumberFormat="1" applyFill="1" applyBorder="1" applyProtection="1">
      <protection locked="0"/>
    </xf>
    <xf numFmtId="44" fontId="14" fillId="0" borderId="0" xfId="0" applyNumberFormat="1" applyFont="1" applyFill="1" applyBorder="1" applyProtection="1">
      <protection locked="0"/>
    </xf>
    <xf numFmtId="0" fontId="0" fillId="0" borderId="0" xfId="0" applyFill="1" applyBorder="1" applyAlignment="1" applyProtection="1">
      <alignment horizontal="center"/>
      <protection locked="0"/>
    </xf>
    <xf numFmtId="0" fontId="14" fillId="10" borderId="0" xfId="0" applyFont="1" applyFill="1" applyProtection="1">
      <protection locked="0"/>
    </xf>
    <xf numFmtId="0" fontId="0" fillId="10" borderId="0" xfId="0" applyFill="1" applyProtection="1">
      <protection locked="0"/>
    </xf>
    <xf numFmtId="0" fontId="0" fillId="0" borderId="0" xfId="0" applyFill="1" applyAlignment="1" applyProtection="1">
      <alignment horizontal="center"/>
      <protection locked="0"/>
    </xf>
    <xf numFmtId="44" fontId="0" fillId="0" borderId="0" xfId="0" applyNumberFormat="1" applyFill="1" applyAlignment="1" applyProtection="1">
      <alignment horizontal="center"/>
      <protection locked="0"/>
    </xf>
    <xf numFmtId="44" fontId="18" fillId="0" borderId="0" xfId="0" applyNumberFormat="1" applyFont="1" applyFill="1" applyBorder="1" applyAlignment="1" applyProtection="1">
      <alignment horizontal="center" vertical="center" wrapText="1"/>
      <protection locked="0"/>
    </xf>
    <xf numFmtId="0" fontId="15" fillId="0" borderId="0" xfId="0" applyFont="1" applyFill="1" applyBorder="1" applyAlignment="1" applyProtection="1">
      <alignment vertical="center" wrapText="1"/>
      <protection locked="0"/>
    </xf>
    <xf numFmtId="49" fontId="17" fillId="0" borderId="0" xfId="1" applyNumberFormat="1" applyFont="1" applyFill="1" applyBorder="1" applyAlignment="1" applyProtection="1">
      <alignment horizontal="right" vertical="center" wrapText="1" indent="1"/>
      <protection locked="0"/>
    </xf>
    <xf numFmtId="2" fontId="15" fillId="0" borderId="0" xfId="3" applyNumberFormat="1" applyFont="1" applyFill="1" applyBorder="1" applyAlignment="1" applyProtection="1">
      <alignment horizontal="center" vertical="center" wrapText="1"/>
      <protection locked="0"/>
    </xf>
    <xf numFmtId="0" fontId="15" fillId="0" borderId="0" xfId="0" applyFont="1" applyFill="1" applyBorder="1" applyAlignment="1" applyProtection="1">
      <alignment horizontal="center" vertical="center" wrapText="1"/>
      <protection locked="0"/>
    </xf>
    <xf numFmtId="49" fontId="15" fillId="0" borderId="0" xfId="0" applyNumberFormat="1" applyFont="1" applyFill="1" applyBorder="1" applyAlignment="1" applyProtection="1">
      <alignment horizontal="left" vertical="center" wrapText="1" indent="1"/>
      <protection locked="0"/>
    </xf>
    <xf numFmtId="0" fontId="15" fillId="0" borderId="28" xfId="0" applyFont="1" applyFill="1" applyBorder="1" applyAlignment="1" applyProtection="1">
      <alignment horizontal="center" vertical="center" wrapText="1"/>
      <protection locked="0"/>
    </xf>
    <xf numFmtId="0" fontId="12" fillId="0" borderId="29" xfId="0" applyFont="1" applyFill="1" applyBorder="1" applyAlignment="1" applyProtection="1">
      <alignment horizontal="left" vertical="center" wrapText="1"/>
      <protection locked="0"/>
    </xf>
    <xf numFmtId="0" fontId="12" fillId="0" borderId="29" xfId="0" applyFont="1" applyFill="1" applyBorder="1" applyAlignment="1" applyProtection="1">
      <alignment horizontal="center" vertical="center" wrapText="1"/>
      <protection locked="0"/>
    </xf>
    <xf numFmtId="0" fontId="15" fillId="0" borderId="45" xfId="0" applyFont="1" applyFill="1" applyBorder="1" applyAlignment="1" applyProtection="1">
      <alignment horizontal="center" vertical="center" wrapText="1"/>
      <protection locked="0"/>
    </xf>
    <xf numFmtId="0" fontId="15" fillId="0" borderId="42" xfId="0" applyFont="1" applyFill="1" applyBorder="1" applyAlignment="1" applyProtection="1">
      <alignment horizontal="center" vertical="center" wrapText="1"/>
      <protection locked="0"/>
    </xf>
    <xf numFmtId="0" fontId="17" fillId="0" borderId="29" xfId="0" applyFont="1" applyFill="1" applyBorder="1" applyAlignment="1" applyProtection="1">
      <alignment horizontal="left" vertical="center" wrapText="1"/>
      <protection locked="0"/>
    </xf>
    <xf numFmtId="0" fontId="17" fillId="0" borderId="32" xfId="0" applyFont="1" applyFill="1" applyBorder="1" applyAlignment="1" applyProtection="1">
      <alignment horizontal="left" vertical="center" wrapText="1"/>
      <protection locked="0"/>
    </xf>
    <xf numFmtId="0" fontId="12" fillId="0" borderId="30" xfId="0" applyFont="1" applyFill="1" applyBorder="1" applyAlignment="1" applyProtection="1">
      <alignment horizontal="center" vertical="center" wrapText="1"/>
      <protection locked="0"/>
    </xf>
    <xf numFmtId="0" fontId="17" fillId="0" borderId="30" xfId="0" applyFont="1" applyFill="1" applyBorder="1" applyAlignment="1" applyProtection="1">
      <alignment horizontal="left" vertical="center" wrapText="1"/>
      <protection locked="0"/>
    </xf>
    <xf numFmtId="0" fontId="15" fillId="7" borderId="46" xfId="0" applyFont="1" applyFill="1" applyBorder="1" applyAlignment="1" applyProtection="1">
      <alignment vertical="center" wrapText="1"/>
      <protection locked="0"/>
    </xf>
    <xf numFmtId="0" fontId="15" fillId="0" borderId="49" xfId="0" applyFont="1" applyFill="1" applyBorder="1" applyAlignment="1" applyProtection="1">
      <alignment horizontal="center" vertical="center" wrapText="1"/>
      <protection locked="0"/>
    </xf>
    <xf numFmtId="0" fontId="12" fillId="0" borderId="50" xfId="0" applyFont="1" applyFill="1" applyBorder="1" applyAlignment="1" applyProtection="1">
      <alignment horizontal="left" vertical="center" wrapText="1"/>
      <protection locked="0"/>
    </xf>
    <xf numFmtId="0" fontId="15" fillId="0" borderId="46" xfId="0" applyFont="1" applyFill="1" applyBorder="1" applyAlignment="1" applyProtection="1">
      <alignment horizontal="center" vertical="center" wrapText="1"/>
      <protection locked="0"/>
    </xf>
    <xf numFmtId="0" fontId="15" fillId="0" borderId="47" xfId="0" applyFont="1" applyFill="1" applyBorder="1" applyAlignment="1" applyProtection="1">
      <alignment horizontal="center" vertical="center" wrapText="1"/>
      <protection locked="0"/>
    </xf>
    <xf numFmtId="0" fontId="15" fillId="0" borderId="48" xfId="0" applyFont="1" applyFill="1" applyBorder="1" applyAlignment="1" applyProtection="1">
      <alignment horizontal="center" vertical="center" wrapText="1"/>
      <protection locked="0"/>
    </xf>
    <xf numFmtId="49" fontId="17" fillId="0" borderId="0" xfId="0" applyNumberFormat="1" applyFont="1" applyFill="1" applyBorder="1" applyAlignment="1" applyProtection="1">
      <alignment horizontal="left" vertical="center" wrapText="1" indent="2"/>
      <protection locked="0"/>
    </xf>
    <xf numFmtId="49" fontId="17" fillId="0" borderId="0" xfId="0" applyNumberFormat="1" applyFont="1" applyFill="1" applyBorder="1" applyAlignment="1" applyProtection="1">
      <alignment horizontal="left" vertical="center" wrapText="1" indent="3"/>
      <protection locked="0"/>
    </xf>
    <xf numFmtId="0" fontId="15" fillId="11" borderId="0" xfId="0" applyFont="1" applyFill="1" applyBorder="1" applyAlignment="1" applyProtection="1">
      <alignment horizontal="center" vertical="center" wrapText="1"/>
      <protection locked="0"/>
    </xf>
    <xf numFmtId="44" fontId="15" fillId="11" borderId="0" xfId="3" applyNumberFormat="1" applyFont="1" applyFill="1" applyBorder="1" applyAlignment="1" applyProtection="1">
      <alignment horizontal="center" vertical="center" wrapText="1"/>
      <protection locked="0"/>
    </xf>
    <xf numFmtId="0" fontId="7" fillId="0" borderId="0" xfId="2" applyFont="1" applyBorder="1" applyAlignment="1" applyProtection="1">
      <alignment horizontal="left" vertical="center"/>
      <protection locked="0"/>
    </xf>
    <xf numFmtId="0" fontId="0" fillId="0" borderId="0" xfId="0" applyFill="1" applyBorder="1"/>
    <xf numFmtId="0" fontId="27" fillId="0" borderId="0" xfId="0" applyFont="1" applyFill="1" applyBorder="1"/>
    <xf numFmtId="0" fontId="22" fillId="0" borderId="0" xfId="0" applyFont="1" applyFill="1" applyBorder="1"/>
    <xf numFmtId="0" fontId="21" fillId="0" borderId="0" xfId="0" applyFont="1" applyFill="1" applyBorder="1" applyAlignment="1">
      <alignment horizontal="left"/>
    </xf>
    <xf numFmtId="0" fontId="26" fillId="8" borderId="0" xfId="4" applyFont="1" applyAlignment="1">
      <alignment horizontal="left" vertical="center" wrapText="1"/>
    </xf>
    <xf numFmtId="0" fontId="26" fillId="8" borderId="0" xfId="4" applyFont="1" applyAlignment="1">
      <alignment horizontal="left" vertical="center"/>
    </xf>
    <xf numFmtId="0" fontId="29" fillId="0" borderId="0" xfId="0" applyFont="1" applyFill="1" applyBorder="1" applyAlignment="1">
      <alignment horizontal="justify"/>
    </xf>
    <xf numFmtId="0" fontId="0" fillId="0" borderId="0" xfId="0" applyFill="1" applyBorder="1" applyAlignment="1">
      <alignment horizontal="center" vertical="center"/>
    </xf>
    <xf numFmtId="0" fontId="30" fillId="0" borderId="0" xfId="0" applyFont="1" applyAlignment="1">
      <alignment horizontal="justify"/>
    </xf>
    <xf numFmtId="0" fontId="31" fillId="0" borderId="0" xfId="0" applyFont="1" applyAlignment="1">
      <alignment horizontal="justify"/>
    </xf>
    <xf numFmtId="166" fontId="0" fillId="0" borderId="0" xfId="0" applyNumberFormat="1" applyFill="1" applyBorder="1"/>
    <xf numFmtId="0" fontId="0" fillId="0" borderId="0" xfId="0" applyAlignment="1">
      <alignment vertical="center"/>
    </xf>
    <xf numFmtId="0" fontId="15" fillId="0" borderId="7" xfId="0" applyFont="1" applyFill="1" applyBorder="1" applyAlignment="1" applyProtection="1">
      <alignment horizontal="center" vertical="center" wrapText="1"/>
      <protection locked="0"/>
    </xf>
    <xf numFmtId="0" fontId="14" fillId="0" borderId="52" xfId="0" applyFont="1" applyBorder="1" applyAlignment="1">
      <alignment vertical="center"/>
    </xf>
    <xf numFmtId="0" fontId="11" fillId="0" borderId="0" xfId="0" applyFont="1" applyFill="1" applyBorder="1" applyAlignment="1" applyProtection="1">
      <alignment vertical="center"/>
      <protection locked="0"/>
    </xf>
    <xf numFmtId="0" fontId="0" fillId="0" borderId="0" xfId="0" applyFill="1"/>
    <xf numFmtId="42" fontId="12" fillId="0" borderId="25" xfId="0" applyNumberFormat="1" applyFont="1" applyFill="1" applyBorder="1" applyAlignment="1" applyProtection="1">
      <alignment horizontal="left" vertical="center" wrapText="1"/>
      <protection locked="0"/>
    </xf>
    <xf numFmtId="42" fontId="12" fillId="0" borderId="25" xfId="0" applyNumberFormat="1" applyFont="1" applyFill="1" applyBorder="1" applyAlignment="1" applyProtection="1">
      <alignment horizontal="center" vertical="center" wrapText="1"/>
      <protection locked="0"/>
    </xf>
    <xf numFmtId="42" fontId="0" fillId="0" borderId="25" xfId="0" applyNumberFormat="1" applyBorder="1" applyProtection="1">
      <protection locked="0"/>
    </xf>
    <xf numFmtId="42" fontId="0" fillId="0" borderId="25" xfId="0" applyNumberFormat="1" applyFill="1" applyBorder="1" applyAlignment="1">
      <alignment horizontal="center" vertical="center"/>
    </xf>
    <xf numFmtId="42" fontId="30" fillId="0" borderId="25" xfId="0" applyNumberFormat="1" applyFont="1" applyBorder="1" applyAlignment="1">
      <alignment horizontal="left" wrapText="1"/>
    </xf>
    <xf numFmtId="42" fontId="14" fillId="0" borderId="25" xfId="0" applyNumberFormat="1" applyFont="1" applyFill="1" applyBorder="1" applyAlignment="1"/>
    <xf numFmtId="42" fontId="15" fillId="0" borderId="25" xfId="0" applyNumberFormat="1" applyFont="1" applyFill="1" applyBorder="1" applyAlignment="1" applyProtection="1">
      <alignment horizontal="center" vertical="center" wrapText="1"/>
      <protection locked="0"/>
    </xf>
    <xf numFmtId="42" fontId="18" fillId="0" borderId="25" xfId="0" applyNumberFormat="1" applyFont="1" applyFill="1" applyBorder="1" applyAlignment="1" applyProtection="1">
      <alignment horizontal="center" vertical="center" wrapText="1"/>
      <protection locked="0"/>
    </xf>
    <xf numFmtId="42" fontId="17" fillId="0" borderId="25" xfId="0" applyNumberFormat="1" applyFont="1" applyFill="1" applyBorder="1" applyAlignment="1" applyProtection="1">
      <alignment horizontal="left" vertical="center" wrapText="1"/>
      <protection locked="0"/>
    </xf>
    <xf numFmtId="42" fontId="15" fillId="0" borderId="25" xfId="3" applyNumberFormat="1" applyFont="1" applyFill="1" applyBorder="1" applyAlignment="1" applyProtection="1">
      <alignment horizontal="center" vertical="center" wrapText="1"/>
      <protection locked="0"/>
    </xf>
    <xf numFmtId="42" fontId="0" fillId="0" borderId="25" xfId="0" applyNumberFormat="1" applyFill="1" applyBorder="1"/>
    <xf numFmtId="42" fontId="0" fillId="0" borderId="2" xfId="0" applyNumberFormat="1" applyFill="1" applyBorder="1"/>
    <xf numFmtId="0" fontId="0" fillId="0" borderId="0" xfId="0" applyBorder="1" applyProtection="1">
      <protection locked="0"/>
    </xf>
    <xf numFmtId="0" fontId="2" fillId="0" borderId="12" xfId="2" applyFont="1" applyFill="1" applyBorder="1" applyAlignment="1" applyProtection="1">
      <alignment horizontal="left" wrapText="1" indent="1"/>
      <protection locked="0"/>
    </xf>
    <xf numFmtId="0" fontId="2" fillId="0" borderId="16" xfId="2" applyFont="1" applyFill="1" applyBorder="1" applyAlignment="1" applyProtection="1">
      <alignment horizontal="left" wrapText="1" indent="1"/>
      <protection locked="0"/>
    </xf>
    <xf numFmtId="0" fontId="2" fillId="0" borderId="18" xfId="2" applyFont="1" applyFill="1" applyBorder="1" applyAlignment="1" applyProtection="1">
      <alignment horizontal="left" wrapText="1" indent="1"/>
      <protection locked="0"/>
    </xf>
    <xf numFmtId="0" fontId="2" fillId="0" borderId="12" xfId="2" applyFont="1" applyFill="1" applyBorder="1" applyAlignment="1" applyProtection="1">
      <alignment horizontal="left" vertical="center" wrapText="1"/>
      <protection locked="0"/>
    </xf>
    <xf numFmtId="0" fontId="2" fillId="0" borderId="16" xfId="2" applyFont="1" applyFill="1" applyBorder="1" applyAlignment="1" applyProtection="1">
      <alignment horizontal="left" vertical="center" wrapText="1"/>
      <protection locked="0"/>
    </xf>
    <xf numFmtId="42" fontId="7" fillId="3" borderId="20" xfId="2" applyNumberFormat="1" applyFont="1" applyFill="1" applyBorder="1" applyAlignment="1" applyProtection="1">
      <alignment vertical="center"/>
      <protection locked="0"/>
    </xf>
    <xf numFmtId="42" fontId="7" fillId="3" borderId="21" xfId="1" applyNumberFormat="1" applyFont="1" applyFill="1" applyBorder="1" applyAlignment="1" applyProtection="1">
      <alignment horizontal="center" vertical="center" wrapText="1"/>
      <protection locked="0"/>
    </xf>
    <xf numFmtId="42" fontId="7" fillId="3" borderId="22" xfId="1" applyNumberFormat="1" applyFont="1" applyFill="1" applyBorder="1" applyAlignment="1" applyProtection="1">
      <alignment horizontal="center" vertical="center" wrapText="1"/>
      <protection locked="0"/>
    </xf>
    <xf numFmtId="166" fontId="7" fillId="3" borderId="12" xfId="3" applyNumberFormat="1" applyFont="1" applyFill="1" applyBorder="1" applyAlignment="1" applyProtection="1">
      <alignment horizontal="right" vertical="center" indent="1"/>
      <protection locked="0"/>
    </xf>
    <xf numFmtId="166" fontId="2" fillId="3" borderId="12" xfId="3" applyNumberFormat="1" applyFont="1" applyFill="1" applyBorder="1" applyAlignment="1" applyProtection="1">
      <alignment horizontal="left" vertical="center" wrapText="1" indent="1"/>
      <protection locked="0"/>
    </xf>
    <xf numFmtId="166" fontId="2" fillId="0" borderId="13" xfId="1" applyNumberFormat="1" applyFont="1" applyFill="1" applyBorder="1" applyAlignment="1" applyProtection="1">
      <alignment horizontal="center" vertical="center" wrapText="1"/>
      <protection locked="0"/>
    </xf>
    <xf numFmtId="166" fontId="7" fillId="3" borderId="20" xfId="3" applyNumberFormat="1" applyFont="1" applyFill="1" applyBorder="1" applyAlignment="1" applyProtection="1">
      <alignment vertical="center"/>
      <protection locked="0"/>
    </xf>
    <xf numFmtId="166" fontId="7" fillId="3" borderId="20" xfId="3" applyNumberFormat="1" applyFont="1" applyFill="1" applyBorder="1" applyAlignment="1" applyProtection="1">
      <alignment horizontal="right" vertical="center" wrapText="1"/>
      <protection locked="0"/>
    </xf>
    <xf numFmtId="166" fontId="7" fillId="3" borderId="20" xfId="2" applyNumberFormat="1" applyFont="1" applyFill="1" applyBorder="1" applyAlignment="1" applyProtection="1">
      <alignment vertical="center"/>
      <protection locked="0"/>
    </xf>
    <xf numFmtId="42" fontId="0" fillId="5" borderId="25" xfId="0" applyNumberFormat="1" applyFill="1" applyBorder="1" applyAlignment="1" applyProtection="1">
      <alignment horizontal="center" vertical="center"/>
      <protection locked="0"/>
    </xf>
    <xf numFmtId="42" fontId="0" fillId="5" borderId="2" xfId="0" applyNumberFormat="1" applyFill="1" applyBorder="1" applyAlignment="1" applyProtection="1">
      <alignment horizontal="center" vertical="center"/>
      <protection locked="0"/>
    </xf>
    <xf numFmtId="0" fontId="0" fillId="4" borderId="25" xfId="0" applyFill="1" applyBorder="1" applyAlignment="1" applyProtection="1">
      <alignment horizontal="center" vertical="center"/>
      <protection locked="0"/>
    </xf>
    <xf numFmtId="41" fontId="0" fillId="0" borderId="25" xfId="0" applyNumberFormat="1" applyFill="1" applyBorder="1" applyAlignment="1" applyProtection="1">
      <alignment horizontal="center" vertical="center"/>
      <protection locked="0"/>
    </xf>
    <xf numFmtId="42" fontId="0" fillId="0" borderId="25" xfId="0" applyNumberFormat="1" applyBorder="1"/>
    <xf numFmtId="42" fontId="0" fillId="0" borderId="26" xfId="0" applyNumberFormat="1" applyBorder="1"/>
    <xf numFmtId="0" fontId="8" fillId="2" borderId="25" xfId="2" applyFont="1" applyFill="1" applyBorder="1" applyAlignment="1" applyProtection="1">
      <alignment horizontal="center" vertical="center" wrapText="1"/>
      <protection locked="0"/>
    </xf>
    <xf numFmtId="0" fontId="10" fillId="2" borderId="25" xfId="2" applyFont="1" applyFill="1" applyBorder="1" applyAlignment="1" applyProtection="1">
      <alignment horizontal="center" vertical="center" wrapText="1"/>
      <protection locked="0"/>
    </xf>
    <xf numFmtId="0" fontId="9" fillId="2" borderId="25" xfId="2" applyFont="1" applyFill="1" applyBorder="1" applyAlignment="1" applyProtection="1">
      <alignment horizontal="center" vertical="center" wrapText="1"/>
      <protection locked="0"/>
    </xf>
    <xf numFmtId="0" fontId="8" fillId="2" borderId="25" xfId="2" quotePrefix="1" applyFont="1" applyFill="1" applyBorder="1" applyAlignment="1" applyProtection="1">
      <alignment horizontal="center" vertical="center" wrapText="1"/>
      <protection locked="0"/>
    </xf>
    <xf numFmtId="0" fontId="2" fillId="0" borderId="25" xfId="2" applyFont="1" applyFill="1" applyBorder="1" applyAlignment="1" applyProtection="1">
      <alignment horizontal="left" vertical="center" wrapText="1" indent="1"/>
      <protection locked="0"/>
    </xf>
    <xf numFmtId="43" fontId="2" fillId="0" borderId="25" xfId="1" applyNumberFormat="1" applyFont="1" applyFill="1" applyBorder="1" applyAlignment="1" applyProtection="1">
      <alignment horizontal="center" vertical="center" wrapText="1"/>
      <protection locked="0"/>
    </xf>
    <xf numFmtId="10" fontId="2" fillId="3" borderId="25" xfId="1" applyNumberFormat="1" applyFont="1" applyFill="1" applyBorder="1" applyAlignment="1" applyProtection="1">
      <alignment horizontal="center" vertical="center" wrapText="1"/>
      <protection locked="0"/>
    </xf>
    <xf numFmtId="0" fontId="7" fillId="2" borderId="23" xfId="2" applyFont="1" applyFill="1" applyBorder="1" applyAlignment="1" applyProtection="1">
      <alignment horizontal="center" vertical="center" wrapText="1"/>
      <protection locked="0"/>
    </xf>
    <xf numFmtId="0" fontId="8" fillId="2" borderId="23" xfId="2" applyFont="1" applyFill="1" applyBorder="1" applyAlignment="1" applyProtection="1">
      <alignment horizontal="center" vertical="center" wrapText="1"/>
      <protection locked="0"/>
    </xf>
    <xf numFmtId="0" fontId="10" fillId="2" borderId="23" xfId="2" applyFont="1" applyFill="1" applyBorder="1" applyAlignment="1" applyProtection="1">
      <alignment horizontal="center" vertical="center" wrapText="1"/>
      <protection locked="0"/>
    </xf>
    <xf numFmtId="0" fontId="9" fillId="2" borderId="23" xfId="2" applyFont="1" applyFill="1" applyBorder="1" applyAlignment="1" applyProtection="1">
      <alignment horizontal="center" vertical="center" wrapText="1"/>
      <protection locked="0"/>
    </xf>
    <xf numFmtId="0" fontId="8" fillId="2" borderId="24" xfId="2" applyFont="1" applyFill="1" applyBorder="1" applyAlignment="1" applyProtection="1">
      <alignment horizontal="center" vertical="center" wrapText="1"/>
      <protection locked="0"/>
    </xf>
    <xf numFmtId="0" fontId="8" fillId="2" borderId="26" xfId="2" applyFont="1" applyFill="1" applyBorder="1" applyAlignment="1" applyProtection="1">
      <alignment horizontal="center" vertical="center" wrapText="1"/>
      <protection locked="0"/>
    </xf>
    <xf numFmtId="42" fontId="2" fillId="0" borderId="25" xfId="2" applyNumberFormat="1" applyFont="1" applyFill="1" applyBorder="1" applyAlignment="1" applyProtection="1">
      <alignment vertical="center"/>
      <protection locked="0"/>
    </xf>
    <xf numFmtId="42" fontId="2" fillId="3" borderId="25" xfId="1" applyNumberFormat="1" applyFont="1" applyFill="1" applyBorder="1" applyAlignment="1" applyProtection="1">
      <alignment horizontal="center" vertical="center" wrapText="1"/>
      <protection locked="0"/>
    </xf>
    <xf numFmtId="42" fontId="7" fillId="3" borderId="25" xfId="3" applyNumberFormat="1" applyFont="1" applyFill="1" applyBorder="1" applyAlignment="1" applyProtection="1">
      <alignment horizontal="right" vertical="center" indent="1"/>
      <protection locked="0"/>
    </xf>
    <xf numFmtId="42" fontId="2" fillId="3" borderId="25" xfId="3" applyNumberFormat="1" applyFont="1" applyFill="1" applyBorder="1" applyAlignment="1" applyProtection="1">
      <alignment horizontal="left" vertical="center" wrapText="1" indent="1"/>
      <protection locked="0"/>
    </xf>
    <xf numFmtId="42" fontId="2" fillId="0" borderId="25" xfId="1" applyNumberFormat="1" applyFont="1" applyFill="1" applyBorder="1" applyAlignment="1" applyProtection="1">
      <alignment horizontal="center" vertical="center" wrapText="1"/>
      <protection locked="0"/>
    </xf>
    <xf numFmtId="42" fontId="7" fillId="3" borderId="26" xfId="3" applyNumberFormat="1" applyFont="1" applyFill="1" applyBorder="1" applyAlignment="1" applyProtection="1">
      <alignment horizontal="right" vertical="center" indent="1"/>
      <protection locked="0"/>
    </xf>
    <xf numFmtId="42" fontId="0" fillId="0" borderId="25" xfId="0" applyNumberFormat="1" applyFill="1" applyBorder="1" applyAlignment="1" applyProtection="1">
      <alignment horizontal="center" vertical="center"/>
      <protection locked="0"/>
    </xf>
    <xf numFmtId="42" fontId="14" fillId="6" borderId="26" xfId="0" applyNumberFormat="1" applyFont="1" applyFill="1" applyBorder="1" applyAlignment="1" applyProtection="1">
      <alignment horizontal="center" vertical="center"/>
      <protection locked="0"/>
    </xf>
    <xf numFmtId="42" fontId="14" fillId="0" borderId="25" xfId="0" applyNumberFormat="1" applyFont="1" applyBorder="1" applyProtection="1">
      <protection locked="0"/>
    </xf>
    <xf numFmtId="0" fontId="34" fillId="0" borderId="0" xfId="0" applyFont="1" applyProtection="1">
      <protection locked="0"/>
    </xf>
    <xf numFmtId="0" fontId="2" fillId="0" borderId="18" xfId="2" applyFont="1" applyFill="1" applyBorder="1" applyAlignment="1" applyProtection="1">
      <alignment horizontal="left" vertical="center" wrapText="1"/>
      <protection locked="0"/>
    </xf>
    <xf numFmtId="0" fontId="0" fillId="0" borderId="0" xfId="0" applyAlignment="1">
      <alignment horizontal="left" vertical="center"/>
    </xf>
    <xf numFmtId="0" fontId="0" fillId="0" borderId="29" xfId="0" applyFill="1" applyBorder="1" applyAlignment="1" applyProtection="1">
      <alignment horizontal="left" vertical="center"/>
      <protection locked="0"/>
    </xf>
    <xf numFmtId="42" fontId="18" fillId="3" borderId="25" xfId="0" applyNumberFormat="1" applyFont="1" applyFill="1" applyBorder="1" applyAlignment="1" applyProtection="1">
      <alignment horizontal="center" vertical="center" wrapText="1"/>
      <protection locked="0"/>
    </xf>
    <xf numFmtId="42" fontId="15" fillId="0" borderId="52" xfId="0" applyNumberFormat="1" applyFont="1" applyFill="1" applyBorder="1" applyAlignment="1" applyProtection="1">
      <alignment horizontal="center" vertical="center" wrapText="1"/>
      <protection locked="0"/>
    </xf>
    <xf numFmtId="42" fontId="17" fillId="0" borderId="52" xfId="0" applyNumberFormat="1" applyFont="1" applyFill="1" applyBorder="1" applyAlignment="1" applyProtection="1">
      <alignment horizontal="left" vertical="center" wrapText="1"/>
      <protection locked="0"/>
    </xf>
    <xf numFmtId="0" fontId="3" fillId="0" borderId="55" xfId="2" applyFont="1" applyBorder="1" applyAlignment="1" applyProtection="1">
      <alignment vertical="center"/>
      <protection locked="0"/>
    </xf>
    <xf numFmtId="0" fontId="20" fillId="0" borderId="25" xfId="0" applyFont="1" applyBorder="1" applyAlignment="1">
      <alignment horizontal="left" vertical="center"/>
    </xf>
    <xf numFmtId="0" fontId="20" fillId="0" borderId="23" xfId="0" applyFont="1" applyBorder="1" applyAlignment="1">
      <alignment horizontal="left" vertical="center"/>
    </xf>
    <xf numFmtId="0" fontId="13" fillId="0" borderId="24" xfId="0" applyFont="1" applyFill="1" applyBorder="1" applyAlignment="1" applyProtection="1">
      <alignment horizontal="center" vertical="center" wrapText="1"/>
      <protection locked="0"/>
    </xf>
    <xf numFmtId="0" fontId="0" fillId="0" borderId="31" xfId="0" applyBorder="1"/>
    <xf numFmtId="0" fontId="20" fillId="0" borderId="2" xfId="0" applyFont="1" applyBorder="1" applyAlignment="1">
      <alignment horizontal="left" vertical="center"/>
    </xf>
    <xf numFmtId="0" fontId="20" fillId="0" borderId="46" xfId="0" applyFont="1" applyBorder="1" applyAlignment="1">
      <alignment horizontal="left" vertical="center"/>
    </xf>
    <xf numFmtId="42" fontId="20" fillId="0" borderId="28" xfId="0" applyNumberFormat="1" applyFont="1" applyBorder="1" applyAlignment="1">
      <alignment horizontal="left" vertical="center"/>
    </xf>
    <xf numFmtId="42" fontId="0" fillId="0" borderId="29" xfId="0" applyNumberFormat="1" applyBorder="1"/>
    <xf numFmtId="166" fontId="18" fillId="3" borderId="25" xfId="0" applyNumberFormat="1" applyFont="1" applyFill="1" applyBorder="1" applyAlignment="1" applyProtection="1">
      <alignment horizontal="center" vertical="center" wrapText="1"/>
      <protection locked="0"/>
    </xf>
    <xf numFmtId="41" fontId="18" fillId="0" borderId="7" xfId="0" applyNumberFormat="1" applyFont="1" applyFill="1" applyBorder="1" applyAlignment="1" applyProtection="1">
      <alignment horizontal="center" vertical="center" wrapText="1"/>
      <protection locked="0"/>
    </xf>
    <xf numFmtId="41" fontId="18" fillId="0" borderId="25" xfId="0" applyNumberFormat="1" applyFont="1" applyFill="1" applyBorder="1" applyAlignment="1" applyProtection="1">
      <alignment horizontal="center" vertical="center" wrapText="1"/>
      <protection locked="0"/>
    </xf>
    <xf numFmtId="41" fontId="18" fillId="0" borderId="2" xfId="0" quotePrefix="1" applyNumberFormat="1" applyFont="1" applyFill="1" applyBorder="1" applyAlignment="1" applyProtection="1">
      <alignment horizontal="center" vertical="center" wrapText="1"/>
      <protection locked="0"/>
    </xf>
    <xf numFmtId="42" fontId="18" fillId="0" borderId="23" xfId="0" applyNumberFormat="1" applyFont="1" applyFill="1" applyBorder="1" applyAlignment="1" applyProtection="1">
      <alignment horizontal="center" vertical="center" wrapText="1"/>
      <protection locked="0"/>
    </xf>
    <xf numFmtId="42" fontId="18" fillId="0" borderId="33" xfId="0" applyNumberFormat="1" applyFont="1" applyFill="1" applyBorder="1" applyAlignment="1" applyProtection="1">
      <alignment horizontal="center" vertical="center" wrapText="1"/>
      <protection locked="0"/>
    </xf>
    <xf numFmtId="42" fontId="15" fillId="0" borderId="2" xfId="3" applyNumberFormat="1" applyFont="1" applyFill="1" applyBorder="1" applyAlignment="1" applyProtection="1">
      <alignment horizontal="center" vertical="center" wrapText="1"/>
      <protection locked="0"/>
    </xf>
    <xf numFmtId="44" fontId="0" fillId="0" borderId="0" xfId="0" applyNumberFormat="1" applyFill="1" applyBorder="1"/>
    <xf numFmtId="0" fontId="0" fillId="0" borderId="30" xfId="0" applyFill="1" applyBorder="1" applyAlignment="1" applyProtection="1">
      <alignment horizontal="left" vertical="center"/>
      <protection locked="0"/>
    </xf>
    <xf numFmtId="0" fontId="0" fillId="4" borderId="2" xfId="0" applyFill="1" applyBorder="1" applyAlignment="1" applyProtection="1">
      <alignment horizontal="center" vertical="center"/>
      <protection locked="0"/>
    </xf>
    <xf numFmtId="41" fontId="0" fillId="0" borderId="2" xfId="0" applyNumberFormat="1" applyFill="1" applyBorder="1" applyAlignment="1" applyProtection="1">
      <alignment horizontal="center" vertical="center"/>
      <protection locked="0"/>
    </xf>
    <xf numFmtId="0" fontId="0" fillId="0" borderId="58" xfId="0" applyFill="1" applyBorder="1" applyAlignment="1" applyProtection="1">
      <alignment horizontal="left" vertical="center"/>
      <protection locked="0"/>
    </xf>
    <xf numFmtId="0" fontId="0" fillId="4" borderId="59" xfId="0" applyFill="1" applyBorder="1" applyAlignment="1" applyProtection="1">
      <alignment horizontal="center" vertical="center"/>
      <protection locked="0"/>
    </xf>
    <xf numFmtId="42" fontId="0" fillId="6" borderId="59" xfId="0" applyNumberFormat="1" applyFill="1" applyBorder="1" applyAlignment="1" applyProtection="1">
      <alignment horizontal="center" vertical="center"/>
      <protection locked="0"/>
    </xf>
    <xf numFmtId="41" fontId="0" fillId="6" borderId="59" xfId="0" applyNumberFormat="1" applyFill="1" applyBorder="1" applyAlignment="1" applyProtection="1">
      <alignment horizontal="center" vertical="center"/>
      <protection locked="0"/>
    </xf>
    <xf numFmtId="0" fontId="0" fillId="4" borderId="60" xfId="0" applyFill="1" applyBorder="1" applyAlignment="1" applyProtection="1">
      <alignment horizontal="center" vertical="center"/>
      <protection locked="0"/>
    </xf>
    <xf numFmtId="42" fontId="0" fillId="0" borderId="2" xfId="0" applyNumberFormat="1" applyBorder="1"/>
    <xf numFmtId="42" fontId="0" fillId="0" borderId="27" xfId="0" applyNumberFormat="1" applyBorder="1"/>
    <xf numFmtId="0" fontId="2" fillId="0" borderId="2" xfId="2" applyFont="1" applyFill="1" applyBorder="1" applyAlignment="1" applyProtection="1">
      <alignment horizontal="left" vertical="center" wrapText="1" indent="1"/>
      <protection locked="0"/>
    </xf>
    <xf numFmtId="42" fontId="2" fillId="0" borderId="2" xfId="2" applyNumberFormat="1" applyFont="1" applyFill="1" applyBorder="1" applyAlignment="1" applyProtection="1">
      <alignment vertical="center"/>
      <protection locked="0"/>
    </xf>
    <xf numFmtId="43" fontId="2" fillId="0" borderId="2" xfId="1" applyNumberFormat="1" applyFont="1" applyFill="1" applyBorder="1" applyAlignment="1" applyProtection="1">
      <alignment horizontal="center" vertical="center" wrapText="1"/>
      <protection locked="0"/>
    </xf>
    <xf numFmtId="42" fontId="2" fillId="3" borderId="2" xfId="1" applyNumberFormat="1" applyFont="1" applyFill="1" applyBorder="1" applyAlignment="1" applyProtection="1">
      <alignment horizontal="center" vertical="center" wrapText="1"/>
      <protection locked="0"/>
    </xf>
    <xf numFmtId="10" fontId="2" fillId="3" borderId="2" xfId="1" applyNumberFormat="1" applyFont="1" applyFill="1" applyBorder="1" applyAlignment="1" applyProtection="1">
      <alignment horizontal="center" vertical="center" wrapText="1"/>
      <protection locked="0"/>
    </xf>
    <xf numFmtId="42" fontId="7" fillId="3" borderId="2" xfId="3" applyNumberFormat="1" applyFont="1" applyFill="1" applyBorder="1" applyAlignment="1" applyProtection="1">
      <alignment horizontal="right" vertical="center" indent="1"/>
      <protection locked="0"/>
    </xf>
    <xf numFmtId="42" fontId="2" fillId="3" borderId="2" xfId="3" applyNumberFormat="1" applyFont="1" applyFill="1" applyBorder="1" applyAlignment="1" applyProtection="1">
      <alignment horizontal="left" vertical="center" wrapText="1" indent="1"/>
      <protection locked="0"/>
    </xf>
    <xf numFmtId="42" fontId="2" fillId="0" borderId="2" xfId="1" applyNumberFormat="1" applyFont="1" applyFill="1" applyBorder="1" applyAlignment="1" applyProtection="1">
      <alignment horizontal="center" vertical="center" wrapText="1"/>
      <protection locked="0"/>
    </xf>
    <xf numFmtId="42" fontId="7" fillId="3" borderId="27" xfId="3" applyNumberFormat="1" applyFont="1" applyFill="1" applyBorder="1" applyAlignment="1" applyProtection="1">
      <alignment horizontal="right" vertical="center" indent="1"/>
      <protection locked="0"/>
    </xf>
    <xf numFmtId="0" fontId="7" fillId="0" borderId="59" xfId="2" applyFont="1" applyBorder="1" applyAlignment="1" applyProtection="1">
      <alignment horizontal="left" vertical="center"/>
      <protection locked="0"/>
    </xf>
    <xf numFmtId="42" fontId="7" fillId="3" borderId="59" xfId="2" applyNumberFormat="1" applyFont="1" applyFill="1" applyBorder="1" applyAlignment="1" applyProtection="1">
      <alignment vertical="center"/>
      <protection locked="0"/>
    </xf>
    <xf numFmtId="164" fontId="7" fillId="3" borderId="59" xfId="2" applyNumberFormat="1" applyFont="1" applyFill="1" applyBorder="1" applyAlignment="1" applyProtection="1">
      <alignment vertical="center"/>
      <protection locked="0"/>
    </xf>
    <xf numFmtId="42" fontId="7" fillId="3" borderId="59" xfId="1" applyNumberFormat="1" applyFont="1" applyFill="1" applyBorder="1" applyAlignment="1" applyProtection="1">
      <alignment horizontal="center" vertical="center" wrapText="1"/>
      <protection locked="0"/>
    </xf>
    <xf numFmtId="10" fontId="7" fillId="3" borderId="59" xfId="1" applyNumberFormat="1" applyFont="1" applyFill="1" applyBorder="1" applyAlignment="1" applyProtection="1">
      <alignment horizontal="center" vertical="center" wrapText="1"/>
      <protection locked="0"/>
    </xf>
    <xf numFmtId="42" fontId="7" fillId="3" borderId="59" xfId="3" applyNumberFormat="1" applyFont="1" applyFill="1" applyBorder="1" applyAlignment="1" applyProtection="1">
      <alignment vertical="center"/>
      <protection locked="0"/>
    </xf>
    <xf numFmtId="42" fontId="7" fillId="3" borderId="59" xfId="3" applyNumberFormat="1" applyFont="1" applyFill="1" applyBorder="1" applyAlignment="1" applyProtection="1">
      <alignment horizontal="right" vertical="center" wrapText="1"/>
      <protection locked="0"/>
    </xf>
    <xf numFmtId="42" fontId="7" fillId="3" borderId="60" xfId="3" applyNumberFormat="1" applyFont="1" applyFill="1" applyBorder="1" applyAlignment="1" applyProtection="1">
      <alignment vertical="center"/>
      <protection locked="0"/>
    </xf>
    <xf numFmtId="42" fontId="0" fillId="0" borderId="2" xfId="0" applyNumberFormat="1" applyFill="1" applyBorder="1" applyAlignment="1" applyProtection="1">
      <alignment horizontal="center" vertical="center"/>
      <protection locked="0"/>
    </xf>
    <xf numFmtId="42" fontId="14" fillId="6" borderId="59" xfId="0" applyNumberFormat="1" applyFont="1" applyFill="1" applyBorder="1" applyAlignment="1" applyProtection="1">
      <alignment horizontal="center" vertical="center"/>
      <protection locked="0"/>
    </xf>
    <xf numFmtId="42" fontId="14" fillId="6" borderId="27" xfId="0" applyNumberFormat="1" applyFont="1" applyFill="1" applyBorder="1" applyAlignment="1" applyProtection="1">
      <alignment horizontal="center" vertical="center"/>
      <protection locked="0"/>
    </xf>
    <xf numFmtId="42" fontId="14" fillId="6" borderId="60" xfId="0" applyNumberFormat="1" applyFont="1" applyFill="1" applyBorder="1" applyAlignment="1" applyProtection="1">
      <alignment horizontal="center" vertical="center"/>
      <protection locked="0"/>
    </xf>
    <xf numFmtId="42" fontId="15" fillId="3" borderId="59" xfId="0" applyNumberFormat="1" applyFont="1" applyFill="1" applyBorder="1" applyAlignment="1" applyProtection="1">
      <alignment vertical="center" wrapText="1"/>
      <protection locked="0"/>
    </xf>
    <xf numFmtId="0" fontId="14" fillId="4" borderId="28" xfId="0" applyFont="1" applyFill="1" applyBorder="1" applyAlignment="1">
      <alignment horizontal="center" vertical="center" wrapText="1"/>
    </xf>
    <xf numFmtId="0" fontId="14" fillId="4" borderId="23" xfId="0" applyFont="1" applyFill="1" applyBorder="1" applyAlignment="1">
      <alignment horizontal="center" vertical="center" wrapText="1"/>
    </xf>
    <xf numFmtId="42" fontId="15" fillId="3" borderId="62" xfId="0" applyNumberFormat="1" applyFont="1" applyFill="1" applyBorder="1" applyAlignment="1" applyProtection="1">
      <alignment vertical="center" wrapText="1"/>
      <protection locked="0"/>
    </xf>
    <xf numFmtId="0" fontId="14" fillId="4" borderId="24" xfId="0" applyFont="1" applyFill="1" applyBorder="1" applyAlignment="1">
      <alignment horizontal="center" vertical="center" wrapText="1"/>
    </xf>
    <xf numFmtId="0" fontId="12" fillId="0" borderId="63" xfId="0" applyFont="1" applyFill="1" applyBorder="1" applyAlignment="1" applyProtection="1">
      <alignment horizontal="center" vertical="center" wrapText="1"/>
      <protection locked="0"/>
    </xf>
    <xf numFmtId="42" fontId="0" fillId="0" borderId="64" xfId="0" applyNumberFormat="1" applyBorder="1"/>
    <xf numFmtId="42" fontId="18" fillId="3" borderId="64" xfId="0" applyNumberFormat="1" applyFont="1" applyFill="1" applyBorder="1" applyAlignment="1" applyProtection="1">
      <alignment horizontal="center" vertical="center" wrapText="1"/>
      <protection locked="0"/>
    </xf>
    <xf numFmtId="42" fontId="17" fillId="0" borderId="64" xfId="0" applyNumberFormat="1" applyFont="1" applyFill="1" applyBorder="1" applyAlignment="1" applyProtection="1">
      <alignment horizontal="left" vertical="center" wrapText="1"/>
      <protection locked="0"/>
    </xf>
    <xf numFmtId="0" fontId="14" fillId="4" borderId="43" xfId="0" applyFont="1" applyFill="1" applyBorder="1" applyAlignment="1">
      <alignment horizontal="center" vertical="center" wrapText="1"/>
    </xf>
    <xf numFmtId="42" fontId="17" fillId="0" borderId="65" xfId="0" applyNumberFormat="1" applyFont="1" applyFill="1" applyBorder="1" applyAlignment="1" applyProtection="1">
      <alignment horizontal="left" vertical="center" wrapText="1"/>
      <protection locked="0"/>
    </xf>
    <xf numFmtId="0" fontId="15" fillId="7" borderId="61" xfId="0" applyFont="1" applyFill="1" applyBorder="1" applyAlignment="1" applyProtection="1">
      <alignment horizontal="center" vertical="center" wrapText="1"/>
      <protection locked="0"/>
    </xf>
    <xf numFmtId="42" fontId="14" fillId="6" borderId="58" xfId="0" applyNumberFormat="1" applyFont="1" applyFill="1" applyBorder="1" applyAlignment="1" applyProtection="1">
      <alignment horizontal="center" vertical="center"/>
      <protection locked="0"/>
    </xf>
    <xf numFmtId="0" fontId="37" fillId="0" borderId="52" xfId="0" applyFont="1" applyBorder="1" applyAlignment="1">
      <alignment horizontal="justify" vertical="center"/>
    </xf>
    <xf numFmtId="0" fontId="39" fillId="0" borderId="25" xfId="0" applyFont="1" applyBorder="1" applyAlignment="1">
      <alignment horizontal="left" vertical="center"/>
    </xf>
    <xf numFmtId="0" fontId="38" fillId="0" borderId="52" xfId="0" applyFont="1" applyBorder="1" applyAlignment="1">
      <alignment horizontal="justify" vertical="center"/>
    </xf>
    <xf numFmtId="0" fontId="38" fillId="0" borderId="6" xfId="0" applyFont="1" applyBorder="1" applyAlignment="1">
      <alignment horizontal="justify" vertical="center"/>
    </xf>
    <xf numFmtId="0" fontId="39" fillId="0" borderId="2" xfId="0" applyFont="1" applyFill="1" applyBorder="1" applyAlignment="1">
      <alignment horizontal="left" vertical="center"/>
    </xf>
    <xf numFmtId="42" fontId="7" fillId="3" borderId="2" xfId="0" applyNumberFormat="1" applyFont="1" applyFill="1" applyBorder="1" applyAlignment="1" applyProtection="1">
      <alignment vertical="center"/>
      <protection locked="0"/>
    </xf>
    <xf numFmtId="0" fontId="15" fillId="0" borderId="57" xfId="0" applyFont="1" applyFill="1" applyBorder="1" applyAlignment="1" applyProtection="1">
      <alignment horizontal="center" vertical="center" wrapText="1"/>
      <protection locked="0"/>
    </xf>
    <xf numFmtId="42" fontId="12" fillId="0" borderId="23" xfId="0" applyNumberFormat="1" applyFont="1" applyFill="1" applyBorder="1" applyAlignment="1" applyProtection="1">
      <alignment horizontal="left" vertical="center" wrapText="1"/>
      <protection locked="0"/>
    </xf>
    <xf numFmtId="42" fontId="7" fillId="3" borderId="24" xfId="3" applyNumberFormat="1" applyFont="1" applyFill="1" applyBorder="1" applyAlignment="1" applyProtection="1">
      <alignment vertical="center"/>
      <protection locked="0"/>
    </xf>
    <xf numFmtId="42" fontId="7" fillId="3" borderId="26" xfId="3" applyNumberFormat="1" applyFont="1" applyFill="1" applyBorder="1" applyAlignment="1" applyProtection="1">
      <alignment vertical="center"/>
      <protection locked="0"/>
    </xf>
    <xf numFmtId="166" fontId="7" fillId="3" borderId="25" xfId="3" applyNumberFormat="1" applyFont="1" applyFill="1" applyBorder="1" applyAlignment="1" applyProtection="1">
      <alignment vertical="center"/>
      <protection locked="0"/>
    </xf>
    <xf numFmtId="166" fontId="7" fillId="3" borderId="2" xfId="0" applyNumberFormat="1" applyFont="1" applyFill="1" applyBorder="1" applyAlignment="1" applyProtection="1">
      <alignment vertical="center"/>
      <protection locked="0"/>
    </xf>
    <xf numFmtId="0" fontId="15" fillId="0" borderId="53" xfId="0" applyFont="1" applyFill="1" applyBorder="1" applyAlignment="1" applyProtection="1">
      <alignment horizontal="center" vertical="center" wrapText="1"/>
      <protection locked="0"/>
    </xf>
    <xf numFmtId="0" fontId="39" fillId="0" borderId="23" xfId="0" applyFont="1" applyBorder="1" applyAlignment="1">
      <alignment horizontal="left" vertical="center"/>
    </xf>
    <xf numFmtId="42" fontId="0" fillId="0" borderId="25" xfId="0" applyNumberFormat="1" applyFill="1" applyBorder="1" applyProtection="1">
      <protection locked="0"/>
    </xf>
    <xf numFmtId="42" fontId="15" fillId="0" borderId="7" xfId="0" applyNumberFormat="1" applyFont="1" applyFill="1" applyBorder="1" applyAlignment="1" applyProtection="1">
      <alignment horizontal="center" vertical="center" wrapText="1"/>
      <protection locked="0"/>
    </xf>
    <xf numFmtId="0" fontId="15" fillId="0" borderId="54" xfId="0" applyFont="1" applyFill="1" applyBorder="1" applyAlignment="1" applyProtection="1">
      <alignment horizontal="center" vertical="center" wrapText="1"/>
      <protection locked="0"/>
    </xf>
    <xf numFmtId="0" fontId="37" fillId="0" borderId="43" xfId="0" applyFont="1" applyBorder="1" applyAlignment="1">
      <alignment horizontal="justify" vertical="center"/>
    </xf>
    <xf numFmtId="42" fontId="7" fillId="3" borderId="27" xfId="0" applyNumberFormat="1" applyFont="1" applyFill="1" applyBorder="1" applyAlignment="1" applyProtection="1">
      <alignment vertical="center"/>
      <protection locked="0"/>
    </xf>
    <xf numFmtId="9" fontId="15" fillId="0" borderId="66" xfId="0" applyNumberFormat="1" applyFont="1" applyFill="1" applyBorder="1" applyAlignment="1" applyProtection="1">
      <alignment horizontal="center" vertical="center" wrapText="1"/>
      <protection locked="0"/>
    </xf>
    <xf numFmtId="9" fontId="15" fillId="0" borderId="51" xfId="3" applyNumberFormat="1" applyFont="1" applyFill="1" applyBorder="1" applyAlignment="1" applyProtection="1">
      <alignment horizontal="center" vertical="center" wrapText="1"/>
      <protection locked="0"/>
    </xf>
    <xf numFmtId="9" fontId="15" fillId="0" borderId="36" xfId="3" applyNumberFormat="1" applyFont="1" applyFill="1" applyBorder="1" applyAlignment="1" applyProtection="1">
      <alignment horizontal="center" vertical="center" wrapText="1"/>
      <protection locked="0"/>
    </xf>
    <xf numFmtId="9" fontId="17" fillId="0" borderId="36" xfId="0" applyNumberFormat="1" applyFont="1" applyFill="1" applyBorder="1" applyAlignment="1" applyProtection="1">
      <alignment horizontal="left" vertical="center" wrapText="1"/>
      <protection locked="0"/>
    </xf>
    <xf numFmtId="9" fontId="17" fillId="0" borderId="36" xfId="0" applyNumberFormat="1" applyFont="1" applyFill="1" applyBorder="1" applyAlignment="1" applyProtection="1">
      <alignment horizontal="left" vertical="center" wrapText="1" indent="2"/>
      <protection locked="0"/>
    </xf>
    <xf numFmtId="9" fontId="15" fillId="0" borderId="36" xfId="0" applyNumberFormat="1" applyFont="1" applyFill="1" applyBorder="1" applyAlignment="1" applyProtection="1">
      <alignment horizontal="left" vertical="center" wrapText="1" indent="1"/>
      <protection locked="0"/>
    </xf>
    <xf numFmtId="9" fontId="0" fillId="0" borderId="36" xfId="0" applyNumberFormat="1" applyFill="1" applyBorder="1" applyProtection="1">
      <protection locked="0"/>
    </xf>
    <xf numFmtId="9" fontId="0" fillId="0" borderId="36" xfId="0" applyNumberFormat="1" applyFill="1" applyBorder="1" applyAlignment="1">
      <alignment horizontal="center" vertical="center"/>
    </xf>
    <xf numFmtId="9" fontId="0" fillId="0" borderId="36" xfId="0" applyNumberFormat="1" applyFill="1" applyBorder="1"/>
    <xf numFmtId="9" fontId="0" fillId="0" borderId="44" xfId="0" applyNumberFormat="1" applyFill="1" applyBorder="1"/>
    <xf numFmtId="9" fontId="7" fillId="0" borderId="11" xfId="3" applyNumberFormat="1" applyFont="1" applyFill="1" applyBorder="1" applyAlignment="1" applyProtection="1">
      <alignment vertical="center"/>
      <protection locked="0"/>
    </xf>
    <xf numFmtId="9" fontId="7" fillId="0" borderId="52" xfId="3" quotePrefix="1" applyNumberFormat="1" applyFont="1" applyFill="1" applyBorder="1" applyAlignment="1" applyProtection="1">
      <alignment vertical="center"/>
      <protection locked="0"/>
    </xf>
    <xf numFmtId="9" fontId="7" fillId="0" borderId="52" xfId="3" applyNumberFormat="1" applyFont="1" applyFill="1" applyBorder="1" applyAlignment="1" applyProtection="1">
      <alignment vertical="center"/>
      <protection locked="0"/>
    </xf>
    <xf numFmtId="9" fontId="7" fillId="0" borderId="6" xfId="3" applyNumberFormat="1" applyFont="1" applyFill="1" applyBorder="1" applyAlignment="1" applyProtection="1">
      <alignment vertical="center"/>
      <protection locked="0"/>
    </xf>
    <xf numFmtId="167" fontId="25" fillId="0" borderId="26" xfId="0" applyNumberFormat="1" applyFont="1" applyBorder="1" applyAlignment="1">
      <alignment horizontal="center" vertical="center"/>
    </xf>
    <xf numFmtId="167" fontId="25" fillId="0" borderId="27" xfId="0" applyNumberFormat="1" applyFont="1" applyBorder="1" applyAlignment="1">
      <alignment horizontal="center" vertical="center"/>
    </xf>
    <xf numFmtId="167" fontId="18" fillId="3" borderId="25" xfId="0" applyNumberFormat="1" applyFont="1" applyFill="1" applyBorder="1" applyAlignment="1" applyProtection="1">
      <alignment horizontal="center" vertical="center" wrapText="1"/>
      <protection locked="0"/>
    </xf>
    <xf numFmtId="42" fontId="0" fillId="0" borderId="0" xfId="0" applyNumberFormat="1" applyFill="1" applyBorder="1"/>
    <xf numFmtId="42" fontId="0" fillId="0" borderId="0" xfId="0" applyNumberFormat="1" applyFill="1" applyBorder="1" applyAlignment="1" applyProtection="1">
      <alignment horizontal="center" vertical="center"/>
      <protection locked="0"/>
    </xf>
    <xf numFmtId="42" fontId="0" fillId="6" borderId="60" xfId="0" applyNumberFormat="1" applyFill="1" applyBorder="1" applyAlignment="1" applyProtection="1">
      <alignment horizontal="center" vertical="center"/>
      <protection locked="0"/>
    </xf>
    <xf numFmtId="0" fontId="0" fillId="0" borderId="0" xfId="0" applyFill="1" applyBorder="1" applyAlignment="1">
      <alignment horizontal="center" vertical="center" wrapText="1"/>
    </xf>
    <xf numFmtId="0" fontId="35" fillId="8" borderId="0" xfId="4" applyFont="1" applyBorder="1" applyAlignment="1">
      <alignment horizontal="center"/>
    </xf>
    <xf numFmtId="0" fontId="21" fillId="9" borderId="39" xfId="0" applyFont="1" applyFill="1" applyBorder="1" applyAlignment="1">
      <alignment horizontal="center"/>
    </xf>
    <xf numFmtId="0" fontId="21" fillId="9" borderId="40" xfId="0" applyFont="1" applyFill="1" applyBorder="1" applyAlignment="1">
      <alignment horizontal="center"/>
    </xf>
    <xf numFmtId="0" fontId="21" fillId="9" borderId="41" xfId="0" applyFont="1" applyFill="1" applyBorder="1" applyAlignment="1">
      <alignment horizontal="center"/>
    </xf>
    <xf numFmtId="0" fontId="0" fillId="4" borderId="28" xfId="0" applyFill="1" applyBorder="1" applyAlignment="1">
      <alignment horizontal="left" vertical="center" wrapText="1"/>
    </xf>
    <xf numFmtId="0" fontId="0" fillId="4" borderId="29" xfId="0" applyFill="1" applyBorder="1" applyAlignment="1">
      <alignment horizontal="left" vertical="center" wrapText="1"/>
    </xf>
    <xf numFmtId="0" fontId="0" fillId="4" borderId="23" xfId="0" applyFill="1" applyBorder="1" applyAlignment="1">
      <alignment horizontal="center" vertical="center" wrapText="1"/>
    </xf>
    <xf numFmtId="0" fontId="0" fillId="4" borderId="25" xfId="0" applyFill="1" applyBorder="1" applyAlignment="1">
      <alignment horizontal="center" vertical="center" wrapText="1"/>
    </xf>
    <xf numFmtId="0" fontId="3" fillId="0" borderId="0" xfId="2" applyFont="1" applyBorder="1" applyAlignment="1" applyProtection="1">
      <alignment horizontal="right" vertical="center"/>
      <protection locked="0"/>
    </xf>
    <xf numFmtId="0" fontId="0" fillId="4" borderId="23" xfId="0" applyFill="1" applyBorder="1" applyAlignment="1" applyProtection="1">
      <alignment horizontal="center" vertical="center" wrapText="1"/>
      <protection locked="0"/>
    </xf>
    <xf numFmtId="0" fontId="0" fillId="4" borderId="25" xfId="0" applyFill="1" applyBorder="1" applyAlignment="1" applyProtection="1">
      <alignment horizontal="center" vertical="center" wrapText="1"/>
      <protection locked="0"/>
    </xf>
    <xf numFmtId="0" fontId="0" fillId="4" borderId="24" xfId="0" applyFill="1" applyBorder="1" applyAlignment="1" applyProtection="1">
      <alignment horizontal="center" vertical="center" wrapText="1"/>
      <protection locked="0"/>
    </xf>
    <xf numFmtId="0" fontId="0" fillId="4" borderId="26" xfId="0" applyFill="1" applyBorder="1" applyAlignment="1" applyProtection="1">
      <alignment horizontal="center" vertical="center" wrapText="1"/>
      <protection locked="0"/>
    </xf>
    <xf numFmtId="0" fontId="0" fillId="4" borderId="23" xfId="0" applyFill="1" applyBorder="1" applyAlignment="1" applyProtection="1">
      <alignment horizontal="center" vertical="center"/>
      <protection locked="0"/>
    </xf>
    <xf numFmtId="166" fontId="7" fillId="3" borderId="2" xfId="3" applyNumberFormat="1" applyFont="1" applyFill="1" applyBorder="1" applyAlignment="1" applyProtection="1">
      <alignment horizontal="center" vertical="center"/>
      <protection locked="0"/>
    </xf>
    <xf numFmtId="166" fontId="7" fillId="3" borderId="57" xfId="3" applyNumberFormat="1" applyFont="1" applyFill="1" applyBorder="1" applyAlignment="1" applyProtection="1">
      <alignment horizontal="center" vertical="center"/>
      <protection locked="0"/>
    </xf>
    <xf numFmtId="166" fontId="7" fillId="3" borderId="7" xfId="3" applyNumberFormat="1" applyFont="1" applyFill="1" applyBorder="1" applyAlignment="1" applyProtection="1">
      <alignment horizontal="center" vertical="center"/>
      <protection locked="0"/>
    </xf>
    <xf numFmtId="41" fontId="0" fillId="0" borderId="2" xfId="0" applyNumberFormat="1" applyFill="1" applyBorder="1" applyAlignment="1" applyProtection="1">
      <alignment horizontal="center" vertical="center"/>
      <protection locked="0"/>
    </xf>
    <xf numFmtId="41" fontId="0" fillId="0" borderId="57" xfId="0" applyNumberFormat="1" applyFill="1" applyBorder="1" applyAlignment="1" applyProtection="1">
      <alignment horizontal="center" vertical="center"/>
      <protection locked="0"/>
    </xf>
    <xf numFmtId="41" fontId="0" fillId="0" borderId="7" xfId="0" applyNumberFormat="1" applyFill="1" applyBorder="1" applyAlignment="1" applyProtection="1">
      <alignment horizontal="center" vertical="center"/>
      <protection locked="0"/>
    </xf>
    <xf numFmtId="0" fontId="0" fillId="0" borderId="0"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26" xfId="0" applyFill="1" applyBorder="1" applyAlignment="1">
      <alignment horizontal="center" vertical="center" wrapText="1"/>
    </xf>
    <xf numFmtId="0" fontId="7" fillId="2" borderId="2" xfId="2" applyFont="1" applyFill="1" applyBorder="1" applyAlignment="1" applyProtection="1">
      <alignment horizontal="left" vertical="center" wrapText="1"/>
    </xf>
    <xf numFmtId="0" fontId="7" fillId="2" borderId="7" xfId="2" applyFont="1" applyFill="1" applyBorder="1" applyAlignment="1" applyProtection="1">
      <alignment horizontal="left" vertical="center" wrapText="1"/>
    </xf>
    <xf numFmtId="0" fontId="0" fillId="4" borderId="23" xfId="0" applyFill="1" applyBorder="1" applyAlignment="1">
      <alignment horizontal="center" vertical="center"/>
    </xf>
    <xf numFmtId="0" fontId="3" fillId="0" borderId="1" xfId="2" applyFont="1" applyBorder="1" applyAlignment="1" applyProtection="1">
      <alignment horizontal="center" vertical="center"/>
    </xf>
    <xf numFmtId="0" fontId="2" fillId="0" borderId="1" xfId="2" applyFont="1" applyBorder="1" applyAlignment="1" applyProtection="1">
      <alignment horizontal="center" vertical="center"/>
    </xf>
    <xf numFmtId="42" fontId="0" fillId="0" borderId="25" xfId="0" applyNumberFormat="1" applyFill="1" applyBorder="1" applyAlignment="1" applyProtection="1">
      <alignment horizontal="center" vertical="center"/>
      <protection locked="0"/>
    </xf>
    <xf numFmtId="0" fontId="21" fillId="0" borderId="0" xfId="0" applyFont="1" applyFill="1" applyBorder="1" applyAlignment="1">
      <alignment horizontal="left"/>
    </xf>
    <xf numFmtId="0" fontId="15" fillId="0" borderId="56" xfId="0" applyFont="1" applyFill="1" applyBorder="1" applyAlignment="1" applyProtection="1">
      <alignment horizontal="center" vertical="center" wrapText="1"/>
      <protection locked="0"/>
    </xf>
    <xf numFmtId="0" fontId="15" fillId="0" borderId="45" xfId="0" applyFont="1" applyFill="1" applyBorder="1" applyAlignment="1" applyProtection="1">
      <alignment horizontal="center" vertical="center" wrapText="1"/>
      <protection locked="0"/>
    </xf>
    <xf numFmtId="0" fontId="15" fillId="0" borderId="42" xfId="0" applyFont="1" applyFill="1" applyBorder="1" applyAlignment="1" applyProtection="1">
      <alignment horizontal="center" vertical="center" wrapText="1"/>
      <protection locked="0"/>
    </xf>
    <xf numFmtId="0" fontId="16" fillId="0" borderId="38" xfId="0" applyFont="1" applyBorder="1" applyProtection="1">
      <protection locked="0"/>
    </xf>
    <xf numFmtId="0" fontId="16" fillId="0" borderId="34" xfId="0" applyFont="1" applyBorder="1" applyProtection="1">
      <protection locked="0"/>
    </xf>
    <xf numFmtId="0" fontId="16" fillId="0" borderId="37" xfId="0" applyFont="1" applyBorder="1" applyProtection="1">
      <protection locked="0"/>
    </xf>
    <xf numFmtId="0" fontId="26" fillId="8" borderId="0" xfId="4" applyFont="1" applyAlignment="1">
      <alignment horizontal="left" vertical="center" wrapText="1"/>
    </xf>
    <xf numFmtId="0" fontId="26" fillId="8" borderId="0" xfId="4" applyFont="1" applyAlignment="1">
      <alignment horizontal="left" vertical="center"/>
    </xf>
    <xf numFmtId="0" fontId="21" fillId="9" borderId="39" xfId="0" applyFont="1" applyFill="1" applyBorder="1" applyAlignment="1">
      <alignment horizontal="left"/>
    </xf>
    <xf numFmtId="0" fontId="21" fillId="9" borderId="40" xfId="0" applyFont="1" applyFill="1" applyBorder="1" applyAlignment="1">
      <alignment horizontal="left"/>
    </xf>
    <xf numFmtId="0" fontId="21" fillId="9" borderId="41" xfId="0" applyFont="1" applyFill="1" applyBorder="1" applyAlignment="1">
      <alignment horizontal="left"/>
    </xf>
    <xf numFmtId="0" fontId="15" fillId="0" borderId="39" xfId="0" applyFont="1" applyFill="1" applyBorder="1" applyAlignment="1" applyProtection="1">
      <alignment horizontal="center" vertical="center" wrapText="1"/>
      <protection locked="0"/>
    </xf>
    <xf numFmtId="0" fontId="15" fillId="0" borderId="40" xfId="0" applyFont="1" applyFill="1" applyBorder="1" applyAlignment="1" applyProtection="1">
      <alignment horizontal="center" vertical="center" wrapText="1"/>
      <protection locked="0"/>
    </xf>
    <xf numFmtId="0" fontId="15" fillId="0" borderId="41" xfId="0" applyFont="1" applyFill="1" applyBorder="1" applyAlignment="1" applyProtection="1">
      <alignment horizontal="center" vertical="center" wrapText="1"/>
      <protection locked="0"/>
    </xf>
    <xf numFmtId="0" fontId="35" fillId="8" borderId="0" xfId="4" applyFont="1" applyBorder="1" applyAlignment="1">
      <alignment horizontal="center" vertical="center"/>
    </xf>
    <xf numFmtId="0" fontId="21" fillId="9" borderId="39" xfId="0" applyFont="1" applyFill="1" applyBorder="1" applyAlignment="1">
      <alignment horizontal="center" vertical="center"/>
    </xf>
    <xf numFmtId="0" fontId="21" fillId="9" borderId="40" xfId="0" applyFont="1" applyFill="1" applyBorder="1" applyAlignment="1">
      <alignment horizontal="center" vertical="center"/>
    </xf>
    <xf numFmtId="0" fontId="21" fillId="9" borderId="41" xfId="0" applyFont="1" applyFill="1" applyBorder="1" applyAlignment="1">
      <alignment horizontal="center" vertical="center"/>
    </xf>
    <xf numFmtId="0" fontId="15" fillId="12" borderId="39" xfId="0" applyFont="1" applyFill="1" applyBorder="1" applyAlignment="1" applyProtection="1">
      <alignment horizontal="center" vertical="center" wrapText="1"/>
      <protection locked="0"/>
    </xf>
    <xf numFmtId="0" fontId="15" fillId="12" borderId="40" xfId="0" applyFont="1" applyFill="1" applyBorder="1" applyAlignment="1" applyProtection="1">
      <alignment horizontal="center" vertical="center" wrapText="1"/>
      <protection locked="0"/>
    </xf>
    <xf numFmtId="0" fontId="15" fillId="12" borderId="41" xfId="0" applyFont="1" applyFill="1" applyBorder="1" applyAlignment="1" applyProtection="1">
      <alignment horizontal="center" vertical="center" wrapText="1"/>
      <protection locked="0"/>
    </xf>
    <xf numFmtId="42" fontId="7" fillId="3" borderId="27" xfId="3" applyNumberFormat="1" applyFont="1" applyFill="1" applyBorder="1" applyAlignment="1" applyProtection="1">
      <alignment horizontal="center" vertical="center"/>
      <protection locked="0"/>
    </xf>
    <xf numFmtId="42" fontId="7" fillId="3" borderId="67" xfId="3" applyNumberFormat="1" applyFont="1" applyFill="1" applyBorder="1" applyAlignment="1" applyProtection="1">
      <alignment horizontal="center" vertical="center"/>
      <protection locked="0"/>
    </xf>
    <xf numFmtId="42" fontId="7" fillId="3" borderId="68" xfId="3" applyNumberFormat="1" applyFont="1" applyFill="1" applyBorder="1" applyAlignment="1" applyProtection="1">
      <alignment horizontal="center" vertical="center"/>
      <protection locked="0"/>
    </xf>
    <xf numFmtId="9" fontId="15" fillId="3" borderId="62" xfId="0" applyNumberFormat="1" applyFont="1" applyFill="1" applyBorder="1" applyAlignment="1" applyProtection="1">
      <alignment vertical="center" wrapText="1"/>
      <protection locked="0"/>
    </xf>
    <xf numFmtId="9" fontId="18" fillId="3" borderId="25" xfId="0" applyNumberFormat="1" applyFont="1" applyFill="1" applyBorder="1" applyAlignment="1" applyProtection="1">
      <alignment horizontal="center" vertical="center" wrapText="1"/>
      <protection locked="0"/>
    </xf>
    <xf numFmtId="9" fontId="0" fillId="6" borderId="6" xfId="0" applyNumberFormat="1" applyFill="1" applyBorder="1"/>
  </cellXfs>
  <cellStyles count="5">
    <cellStyle name="Euro" xfId="3"/>
    <cellStyle name="Insatisfaisant" xfId="4" builtinId="27"/>
    <cellStyle name="Normal" xfId="0" builtinId="0"/>
    <cellStyle name="Normal_demande de subvention FSE yc forfaitisation des coûts indirects sans protection" xfId="2"/>
    <cellStyle name="Pourcentage" xfId="1" builtinId="5"/>
  </cellStyles>
  <dxfs count="40">
    <dxf>
      <numFmt numFmtId="13" formatCode="0%"/>
      <fill>
        <patternFill patternType="none">
          <fgColor indexed="64"/>
          <bgColor indexed="65"/>
        </patternFill>
      </fill>
      <border diagonalUp="0" diagonalDown="0">
        <left style="thin">
          <color indexed="64"/>
        </left>
        <right/>
        <top style="thin">
          <color indexed="64"/>
        </top>
        <bottom style="thin">
          <color indexed="64"/>
        </bottom>
        <vertical/>
        <horizontal/>
      </border>
    </dxf>
    <dxf>
      <numFmt numFmtId="13" formatCode="0%"/>
    </dxf>
    <dxf>
      <numFmt numFmtId="13" formatCode="0%"/>
      <fill>
        <patternFill patternType="none">
          <fgColor indexed="64"/>
          <bgColor indexed="65"/>
        </patternFill>
      </fill>
      <border diagonalUp="0" diagonalDown="0" outline="0">
        <left style="thin">
          <color indexed="64"/>
        </left>
        <right/>
        <top style="thin">
          <color indexed="64"/>
        </top>
        <bottom/>
      </border>
    </dxf>
    <dxf>
      <font>
        <b/>
        <i val="0"/>
        <strike val="0"/>
        <condense val="0"/>
        <extend val="0"/>
        <outline val="0"/>
        <shadow val="0"/>
        <u val="none"/>
        <vertAlign val="baseline"/>
        <sz val="10"/>
        <color auto="1"/>
        <name val="Arial"/>
        <scheme val="none"/>
      </font>
      <numFmt numFmtId="166" formatCode="#,##0\ &quot;€&quot;"/>
      <fill>
        <patternFill patternType="solid">
          <fgColor indexed="64"/>
          <bgColor indexed="44"/>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i val="0"/>
        <strike val="0"/>
        <condense val="0"/>
        <extend val="0"/>
        <outline val="0"/>
        <shadow val="0"/>
        <u val="none"/>
        <vertAlign val="baseline"/>
        <sz val="10"/>
        <color auto="1"/>
        <name val="Arial"/>
        <scheme val="none"/>
      </font>
      <numFmt numFmtId="166" formatCode="#,##0\ &quot;€&quot;"/>
      <fill>
        <patternFill patternType="solid">
          <fgColor indexed="64"/>
          <bgColor indexed="44"/>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i val="0"/>
        <strike val="0"/>
        <condense val="0"/>
        <extend val="0"/>
        <outline val="0"/>
        <shadow val="0"/>
        <u val="none"/>
        <vertAlign val="baseline"/>
        <sz val="10"/>
        <color auto="1"/>
        <name val="Arial"/>
        <scheme val="none"/>
      </font>
      <numFmt numFmtId="166" formatCode="#,##0\ &quot;€&quot;"/>
      <fill>
        <patternFill patternType="solid">
          <fgColor indexed="64"/>
          <bgColor indexed="44"/>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i val="0"/>
        <strike val="0"/>
        <condense val="0"/>
        <extend val="0"/>
        <outline val="0"/>
        <shadow val="0"/>
        <u val="none"/>
        <vertAlign val="baseline"/>
        <sz val="10"/>
        <color auto="1"/>
        <name val="Arial"/>
        <scheme val="none"/>
      </font>
      <numFmt numFmtId="166" formatCode="#,##0\ &quot;€&quot;"/>
      <fill>
        <patternFill patternType="solid">
          <fgColor indexed="64"/>
          <bgColor indexed="44"/>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i val="0"/>
        <strike val="0"/>
        <condense val="0"/>
        <extend val="0"/>
        <outline val="0"/>
        <shadow val="0"/>
        <u val="none"/>
        <vertAlign val="baseline"/>
        <sz val="10"/>
        <color auto="1"/>
        <name val="Arial"/>
        <scheme val="none"/>
      </font>
      <numFmt numFmtId="166" formatCode="#,##0\ &quot;€&quot;"/>
      <fill>
        <patternFill patternType="solid">
          <fgColor indexed="64"/>
          <bgColor indexed="44"/>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i val="0"/>
        <strike val="0"/>
        <condense val="0"/>
        <extend val="0"/>
        <outline val="0"/>
        <shadow val="0"/>
        <u val="none"/>
        <vertAlign val="baseline"/>
        <sz val="10"/>
        <color auto="1"/>
        <name val="Arial"/>
        <scheme val="none"/>
      </font>
      <numFmt numFmtId="166" formatCode="#,##0\ &quot;€&quot;"/>
      <fill>
        <patternFill patternType="solid">
          <fgColor indexed="64"/>
          <bgColor indexed="44"/>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i val="0"/>
        <strike val="0"/>
        <condense val="0"/>
        <extend val="0"/>
        <outline val="0"/>
        <shadow val="0"/>
        <u val="none"/>
        <vertAlign val="baseline"/>
        <sz val="10"/>
        <color auto="1"/>
        <name val="Arial"/>
        <scheme val="none"/>
      </font>
      <numFmt numFmtId="166" formatCode="#,##0\ &quot;€&quot;"/>
      <fill>
        <patternFill patternType="solid">
          <fgColor indexed="64"/>
          <bgColor indexed="44"/>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i val="0"/>
        <strike val="0"/>
        <condense val="0"/>
        <extend val="0"/>
        <outline val="0"/>
        <shadow val="0"/>
        <u val="none"/>
        <vertAlign val="baseline"/>
        <sz val="10"/>
        <color auto="1"/>
        <name val="Arial"/>
        <scheme val="none"/>
      </font>
      <numFmt numFmtId="166" formatCode="#,##0\ &quot;€&quot;"/>
      <fill>
        <patternFill patternType="solid">
          <fgColor indexed="64"/>
          <bgColor indexed="44"/>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numFmt numFmtId="13" formatCode="0%"/>
      <fill>
        <patternFill patternType="solid">
          <fgColor indexed="64"/>
          <bgColor theme="4" tint="0.39997558519241921"/>
        </patternFill>
      </fill>
      <border diagonalUp="0" diagonalDown="0" outline="0">
        <left/>
        <right style="thin">
          <color indexed="64"/>
        </right>
        <top style="thin">
          <color indexed="64"/>
        </top>
        <bottom/>
      </border>
    </dxf>
    <dxf>
      <font>
        <b/>
        <i val="0"/>
        <strike val="0"/>
        <condense val="0"/>
        <extend val="0"/>
        <outline val="0"/>
        <shadow val="0"/>
        <u val="none"/>
        <vertAlign val="baseline"/>
        <sz val="10"/>
        <color auto="1"/>
        <name val="Arial"/>
        <scheme val="none"/>
      </font>
      <numFmt numFmtId="32" formatCode="_-* #,##0\ &quot;€&quot;_-;\-* #,##0\ &quot;€&quot;_-;_-* &quot;-&quot;\ &quot;€&quot;_-;_-@_-"/>
      <fill>
        <patternFill patternType="solid">
          <fgColor indexed="64"/>
          <bgColor indexed="44"/>
        </patternFill>
      </fill>
      <alignment horizontal="general" vertical="center" textRotation="0" wrapText="0" indent="0" justifyLastLine="0" shrinkToFit="0" readingOrder="0"/>
      <border diagonalUp="0" diagonalDown="0" outline="0">
        <left style="thin">
          <color indexed="64"/>
        </left>
        <right style="medium">
          <color indexed="64"/>
        </right>
        <top style="thin">
          <color indexed="64"/>
        </top>
        <bottom/>
      </border>
      <protection locked="0" hidden="0"/>
    </dxf>
    <dxf>
      <font>
        <b/>
        <i val="0"/>
        <strike val="0"/>
        <condense val="0"/>
        <extend val="0"/>
        <outline val="0"/>
        <shadow val="0"/>
        <u val="none"/>
        <vertAlign val="baseline"/>
        <sz val="10"/>
        <color auto="1"/>
        <name val="Arial"/>
        <scheme val="none"/>
      </font>
      <numFmt numFmtId="32" formatCode="_-* #,##0\ &quot;€&quot;_-;\-* #,##0\ &quot;€&quot;_-;_-* &quot;-&quot;\ &quot;€&quot;_-;_-@_-"/>
      <fill>
        <patternFill patternType="solid">
          <fgColor indexed="64"/>
          <bgColor indexed="44"/>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i val="0"/>
        <strike val="0"/>
        <condense val="0"/>
        <extend val="0"/>
        <outline val="0"/>
        <shadow val="0"/>
        <u val="none"/>
        <vertAlign val="baseline"/>
        <sz val="10"/>
        <color auto="1"/>
        <name val="Arial"/>
        <scheme val="none"/>
      </font>
      <numFmt numFmtId="32" formatCode="_-* #,##0\ &quot;€&quot;_-;\-* #,##0\ &quot;€&quot;_-;_-* &quot;-&quot;\ &quot;€&quot;_-;_-@_-"/>
      <fill>
        <patternFill patternType="solid">
          <fgColor indexed="64"/>
          <bgColor indexed="44"/>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i val="0"/>
        <strike val="0"/>
        <condense val="0"/>
        <extend val="0"/>
        <outline val="0"/>
        <shadow val="0"/>
        <u val="none"/>
        <vertAlign val="baseline"/>
        <sz val="10"/>
        <color auto="1"/>
        <name val="Arial"/>
        <scheme val="none"/>
      </font>
      <numFmt numFmtId="32" formatCode="_-* #,##0\ &quot;€&quot;_-;\-* #,##0\ &quot;€&quot;_-;_-* &quot;-&quot;\ &quot;€&quot;_-;_-@_-"/>
      <fill>
        <patternFill patternType="solid">
          <fgColor indexed="64"/>
          <bgColor indexed="44"/>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i val="0"/>
        <strike val="0"/>
        <condense val="0"/>
        <extend val="0"/>
        <outline val="0"/>
        <shadow val="0"/>
        <u val="none"/>
        <vertAlign val="baseline"/>
        <sz val="10"/>
        <color auto="1"/>
        <name val="Arial"/>
        <scheme val="none"/>
      </font>
      <numFmt numFmtId="32" formatCode="_-* #,##0\ &quot;€&quot;_-;\-* #,##0\ &quot;€&quot;_-;_-* &quot;-&quot;\ &quot;€&quot;_-;_-@_-"/>
      <fill>
        <patternFill patternType="solid">
          <fgColor indexed="64"/>
          <bgColor indexed="44"/>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Calibri"/>
        <scheme val="none"/>
      </font>
      <alignment horizontal="justify" vertical="center" textRotation="0" wrapText="0" indent="0" justifyLastLine="0" shrinkToFit="0" readingOrder="0"/>
      <border diagonalUp="0" diagonalDown="0" outline="0">
        <left/>
        <right style="thin">
          <color indexed="64"/>
        </right>
        <top style="thin">
          <color indexed="64"/>
        </top>
        <bottom/>
      </border>
    </dxf>
    <dxf>
      <numFmt numFmtId="32" formatCode="_-* #,##0\ &quot;€&quot;_-;\-* #,##0\ &quot;€&quot;_-;_-* &quot;-&quot;\ &quot;€&quot;_-;_-@_-"/>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numFmt numFmtId="32" formatCode="_-* #,##0\ &quot;€&quot;_-;\-* #,##0\ &quot;€&quot;_-;_-* &quot;-&quot;\ &quot;€&quot;_-;_-@_-"/>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ont>
        <b/>
        <sz val="10"/>
        <color auto="1"/>
        <name val="Arial"/>
        <scheme val="none"/>
      </font>
      <numFmt numFmtId="166" formatCode="#,##0\ &quot;€&quot;"/>
      <fill>
        <patternFill patternType="solid">
          <fgColor indexed="64"/>
          <bgColor indexed="44"/>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numFmt numFmtId="32" formatCode="_-* #,##0\ &quot;€&quot;_-;\-* #,##0\ &quot;€&quot;_-;_-* &quot;-&quot;\ &quot;€&quot;_-;_-@_-"/>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numFmt numFmtId="32" formatCode="_-* #,##0\ &quot;€&quot;_-;\-* #,##0\ &quot;€&quot;_-;_-* &quot;-&quot;\ &quot;€&quot;_-;_-@_-"/>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numFmt numFmtId="32" formatCode="_-* #,##0\ &quot;€&quot;_-;\-* #,##0\ &quot;€&quot;_-;_-* &quot;-&quot;\ &quot;€&quot;_-;_-@_-"/>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numFmt numFmtId="32" formatCode="_-* #,##0\ &quot;€&quot;_-;\-* #,##0\ &quot;€&quot;_-;_-* &quot;-&quot;\ &quot;€&quot;_-;_-@_-"/>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numFmt numFmtId="32" formatCode="_-* #,##0\ &quot;€&quot;_-;\-* #,##0\ &quot;€&quot;_-;_-* &quot;-&quot;\ &quot;€&quot;_-;_-@_-"/>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ont>
        <b/>
        <sz val="10"/>
        <color auto="1"/>
        <name val="Arial"/>
        <scheme val="none"/>
      </font>
      <numFmt numFmtId="32" formatCode="_-* #,##0\ &quot;€&quot;_-;\-* #,##0\ &quot;€&quot;_-;_-* &quot;-&quot;\ &quot;€&quot;_-;_-@_-"/>
      <fill>
        <patternFill patternType="solid">
          <fgColor indexed="64"/>
          <bgColor indexed="44"/>
        </patternFill>
      </fill>
      <alignment horizontal="general" vertical="center" textRotation="0" wrapText="0" indent="0" justifyLastLine="0" shrinkToFit="0" readingOrder="0"/>
      <border diagonalUp="0" diagonalDown="0">
        <left style="thin">
          <color indexed="64"/>
        </left>
        <right style="medium">
          <color indexed="64"/>
        </right>
        <top style="thin">
          <color indexed="64"/>
        </top>
        <bottom style="thin">
          <color indexed="64"/>
        </bottom>
        <vertical/>
        <horizontal/>
      </border>
      <protection locked="0" hidden="0"/>
    </dxf>
    <dxf>
      <numFmt numFmtId="32" formatCode="_-* #,##0\ &quot;€&quot;_-;\-* #,##0\ &quot;€&quot;_-;_-* &quot;-&quot;\ &quot;€&quot;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2" formatCode="_-* #,##0\ &quot;€&quot;_-;\-* #,##0\ &quot;€&quot;_-;_-* &quot;-&quot;\ &quot;€&quot;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2" formatCode="_-* #,##0\ &quot;€&quot;_-;\-* #,##0\ &quot;€&quot;_-;_-* &quot;-&quot;\ &quot;€&quot;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2" formatCode="_-* #,##0\ &quot;€&quot;_-;\-* #,##0\ &quot;€&quot;_-;_-* &quot;-&quot;\ &quot;€&quot;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none"/>
      </font>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scheme val="none"/>
      </font>
      <alignment horizontal="justify"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medium">
          <color indexed="64"/>
        </left>
        <right style="medium">
          <color indexed="64"/>
        </right>
        <top style="medium">
          <color indexed="64"/>
        </top>
        <bottom style="medium">
          <color indexed="64"/>
        </bottom>
      </border>
    </dxf>
    <dxf>
      <fill>
        <patternFill patternType="none">
          <fgColor indexed="64"/>
          <bgColor indexed="65"/>
        </patternFill>
      </fill>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s>
  <tableStyles count="1" defaultTableStyle="TableStyleMedium2" defaultPivotStyle="PivotStyleLight16">
    <tableStyle name="Style de tableau 1"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xdr:colOff>
      <xdr:row>6</xdr:row>
      <xdr:rowOff>95249</xdr:rowOff>
    </xdr:from>
    <xdr:to>
      <xdr:col>4</xdr:col>
      <xdr:colOff>1276351</xdr:colOff>
      <xdr:row>22</xdr:row>
      <xdr:rowOff>180974</xdr:rowOff>
    </xdr:to>
    <xdr:sp macro="" textlink="">
      <xdr:nvSpPr>
        <xdr:cNvPr id="18433" name="Text Box 1"/>
        <xdr:cNvSpPr txBox="1">
          <a:spLocks noChangeArrowheads="1"/>
        </xdr:cNvSpPr>
      </xdr:nvSpPr>
      <xdr:spPr bwMode="auto">
        <a:xfrm>
          <a:off x="762001" y="1619249"/>
          <a:ext cx="8362950" cy="3133725"/>
        </a:xfrm>
        <a:prstGeom prst="rect">
          <a:avLst/>
        </a:prstGeom>
        <a:solidFill>
          <a:srgbClr val="FFFFFF"/>
        </a:solidFill>
        <a:ln w="19050">
          <a:solidFill>
            <a:srgbClr val="000000"/>
          </a:solidFill>
          <a:miter lim="800000"/>
          <a:headEnd/>
          <a:tailEnd/>
        </a:ln>
      </xdr:spPr>
      <xdr:txBody>
        <a:bodyPr vertOverflow="clip" wrap="square" lIns="91440" tIns="45720" rIns="91440" bIns="45720" anchor="t" upright="1"/>
        <a:lstStyle/>
        <a:p>
          <a:pPr algn="l" rtl="0">
            <a:defRPr sz="1000"/>
          </a:pPr>
          <a:r>
            <a:rPr lang="fr-FR" sz="1800" b="0" i="0" u="sng" strike="noStrike" baseline="0">
              <a:solidFill>
                <a:srgbClr val="000000"/>
              </a:solidFill>
              <a:latin typeface="Calibri"/>
              <a:ea typeface="+mn-ea"/>
              <a:cs typeface="+mn-cs"/>
            </a:rPr>
            <a:t>Information sur la structure:</a:t>
          </a:r>
        </a:p>
        <a:p>
          <a:pPr algn="l" rtl="0">
            <a:defRPr sz="1000"/>
          </a:pPr>
          <a:endParaRPr lang="fr-FR" sz="1800" b="0" i="0" u="none" strike="noStrike" baseline="0">
            <a:solidFill>
              <a:srgbClr val="000000"/>
            </a:solidFill>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fr-FR" sz="1800" b="0" i="0" u="none" strike="noStrike" baseline="0">
              <a:solidFill>
                <a:srgbClr val="000000"/>
              </a:solidFill>
              <a:latin typeface="Calibri"/>
            </a:rPr>
            <a:t>Raison Sociale</a:t>
          </a:r>
          <a:r>
            <a:rPr lang="fr-FR" sz="1800" b="0" i="0" u="none" strike="noStrike" baseline="0">
              <a:solidFill>
                <a:srgbClr val="FF0000"/>
              </a:solidFill>
              <a:latin typeface="Calibri"/>
            </a:rPr>
            <a:t>*</a:t>
          </a:r>
          <a:r>
            <a:rPr lang="fr-FR" sz="1800" b="0" i="0" u="none" strike="noStrike" baseline="0">
              <a:solidFill>
                <a:srgbClr val="000000"/>
              </a:solidFill>
              <a:latin typeface="Calibri"/>
            </a:rPr>
            <a:t> du demandeur ou nom</a:t>
          </a:r>
          <a:r>
            <a:rPr lang="fr-FR" sz="1800" b="0" i="0" u="none" strike="noStrike" baseline="0">
              <a:solidFill>
                <a:srgbClr val="000000"/>
              </a:solidFill>
              <a:latin typeface="Calibri"/>
              <a:ea typeface="+mn-ea"/>
              <a:cs typeface="+mn-cs"/>
            </a:rPr>
            <a:t>:……………………………………………………………………</a:t>
          </a:r>
        </a:p>
        <a:p>
          <a:pPr algn="l" rtl="0">
            <a:defRPr sz="1000"/>
          </a:pPr>
          <a:r>
            <a:rPr lang="fr-FR" sz="1200" b="0" i="1" u="none" strike="noStrike" baseline="0">
              <a:solidFill>
                <a:srgbClr val="FF0000"/>
              </a:solidFill>
              <a:latin typeface="Calibri"/>
            </a:rPr>
            <a:t>*La RS doit correspondre exactement à la déclaration INSEE ou à Infogreffe</a:t>
          </a:r>
        </a:p>
        <a:p>
          <a:pPr algn="l" rtl="0">
            <a:defRPr sz="1000"/>
          </a:pPr>
          <a:r>
            <a:rPr lang="fr-FR" sz="1800" b="0" i="0" u="none" strike="noStrike" baseline="0">
              <a:solidFill>
                <a:srgbClr val="000000"/>
              </a:solidFill>
              <a:latin typeface="Calibri"/>
            </a:rPr>
            <a:t>N° SIRET:…………………………………………………………………………………………………………………</a:t>
          </a:r>
        </a:p>
        <a:p>
          <a:pPr algn="l" rtl="0">
            <a:defRPr sz="1000"/>
          </a:pPr>
          <a:endParaRPr lang="fr-FR" sz="1800" b="0" i="0" u="none" strike="noStrike" baseline="0">
            <a:solidFill>
              <a:srgbClr val="000000"/>
            </a:solidFill>
            <a:latin typeface="Calibri"/>
          </a:endParaRPr>
        </a:p>
        <a:p>
          <a:pPr algn="l" rtl="0">
            <a:defRPr sz="1000"/>
          </a:pPr>
          <a:r>
            <a:rPr lang="fr-FR" sz="1800" b="0" i="0" u="none" strike="noStrike" baseline="0">
              <a:solidFill>
                <a:srgbClr val="000000"/>
              </a:solidFill>
              <a:latin typeface="Calibri"/>
            </a:rPr>
            <a:t>Nom du responsable du projet:………………………………………………………………………........</a:t>
          </a:r>
        </a:p>
        <a:p>
          <a:pPr algn="l" rtl="0">
            <a:defRPr sz="1000"/>
          </a:pPr>
          <a:r>
            <a:rPr lang="fr-FR" sz="1800" b="0" i="0" u="none" strike="noStrike" baseline="0">
              <a:solidFill>
                <a:srgbClr val="000000"/>
              </a:solidFill>
              <a:latin typeface="Calibri"/>
            </a:rPr>
            <a:t>N° de téléphone:…………………………………………………………………………………………………….</a:t>
          </a:r>
        </a:p>
        <a:p>
          <a:pPr algn="l" rtl="0">
            <a:defRPr sz="1000"/>
          </a:pPr>
          <a:r>
            <a:rPr lang="fr-FR" sz="1800" b="0" i="0" u="none" strike="noStrike" baseline="0">
              <a:solidFill>
                <a:srgbClr val="000000"/>
              </a:solidFill>
              <a:latin typeface="Calibri"/>
            </a:rPr>
            <a:t>Adresse mail:...............................................................................................................</a:t>
          </a:r>
        </a:p>
        <a:p>
          <a:pPr algn="l" rtl="0">
            <a:defRPr sz="1000"/>
          </a:pPr>
          <a:r>
            <a:rPr lang="fr-FR" sz="1800" b="0" i="0" u="none" strike="noStrike" baseline="0">
              <a:solidFill>
                <a:srgbClr val="000000"/>
              </a:solidFill>
              <a:latin typeface="Calibri"/>
            </a:rPr>
            <a:t>Adresse:………………………………………………………………………………………………………………….</a:t>
          </a:r>
        </a:p>
        <a:p>
          <a:pPr algn="l" rtl="0">
            <a:defRPr sz="1000"/>
          </a:pPr>
          <a:r>
            <a:rPr lang="fr-FR" sz="1800" b="0" i="0" u="none" strike="noStrike" baseline="0">
              <a:solidFill>
                <a:srgbClr val="000000"/>
              </a:solidFill>
              <a:latin typeface="Calibri"/>
            </a:rPr>
            <a:t>Code postal/ville:……………………………………………………………………………………………………</a:t>
          </a:r>
        </a:p>
        <a:p>
          <a:pPr algn="l" rtl="0">
            <a:defRPr sz="1000"/>
          </a:pPr>
          <a:endParaRPr lang="fr-FR" sz="1100" b="0" i="0" u="none" strike="noStrike" baseline="0">
            <a:solidFill>
              <a:srgbClr val="000000"/>
            </a:solidFill>
            <a:latin typeface="Calibri"/>
          </a:endParaRPr>
        </a:p>
      </xdr:txBody>
    </xdr:sp>
    <xdr:clientData/>
  </xdr:twoCellAnchor>
  <xdr:twoCellAnchor>
    <xdr:from>
      <xdr:col>15</xdr:col>
      <xdr:colOff>266699</xdr:colOff>
      <xdr:row>0</xdr:row>
      <xdr:rowOff>142875</xdr:rowOff>
    </xdr:from>
    <xdr:to>
      <xdr:col>20</xdr:col>
      <xdr:colOff>661530</xdr:colOff>
      <xdr:row>4</xdr:row>
      <xdr:rowOff>171450</xdr:rowOff>
    </xdr:to>
    <xdr:pic>
      <xdr:nvPicPr>
        <xdr:cNvPr id="3" name="Image 2" descr="logo NAq"/>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96699" y="142875"/>
          <a:ext cx="4204831" cy="1171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581025</xdr:colOff>
      <xdr:row>5</xdr:row>
      <xdr:rowOff>9524</xdr:rowOff>
    </xdr:from>
    <xdr:to>
      <xdr:col>20</xdr:col>
      <xdr:colOff>364300</xdr:colOff>
      <xdr:row>15</xdr:row>
      <xdr:rowOff>133349</xdr:rowOff>
    </xdr:to>
    <xdr:pic>
      <xdr:nvPicPr>
        <xdr:cNvPr id="5" name="Image 4" descr="Résultat de recherche d'images pour &quot;logo préfecture nouvelle aquitaine&quot;"/>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11025" y="1343024"/>
          <a:ext cx="3593275" cy="2028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73735</xdr:colOff>
      <xdr:row>5</xdr:row>
      <xdr:rowOff>7284</xdr:rowOff>
    </xdr:from>
    <xdr:to>
      <xdr:col>7</xdr:col>
      <xdr:colOff>1134695</xdr:colOff>
      <xdr:row>5</xdr:row>
      <xdr:rowOff>412377</xdr:rowOff>
    </xdr:to>
    <xdr:sp macro="" textlink="">
      <xdr:nvSpPr>
        <xdr:cNvPr id="3" name="Text Box 2"/>
        <xdr:cNvSpPr txBox="1">
          <a:spLocks noChangeArrowheads="1"/>
        </xdr:cNvSpPr>
      </xdr:nvSpPr>
      <xdr:spPr bwMode="auto">
        <a:xfrm>
          <a:off x="9791476" y="365872"/>
          <a:ext cx="1060960" cy="405093"/>
        </a:xfrm>
        <a:prstGeom prst="rect">
          <a:avLst/>
        </a:prstGeom>
        <a:solidFill>
          <a:srgbClr val="FFFFFF"/>
        </a:solidFill>
        <a:ln w="25400">
          <a:solidFill>
            <a:srgbClr val="FF0000"/>
          </a:solidFill>
          <a:miter lim="800000"/>
          <a:headEnd/>
          <a:tailEnd/>
        </a:ln>
      </xdr:spPr>
      <xdr:txBody>
        <a:bodyPr vertOverflow="clip" wrap="square" lIns="27432" tIns="22860" rIns="0" bIns="0" anchor="t" upright="1"/>
        <a:lstStyle/>
        <a:p>
          <a:pPr algn="l" rtl="0">
            <a:defRPr sz="1000"/>
          </a:pPr>
          <a:r>
            <a:rPr lang="fr-FR" sz="1000" b="0" i="1" u="none" strike="noStrike" baseline="0">
              <a:solidFill>
                <a:srgbClr val="000000"/>
              </a:solidFill>
              <a:latin typeface="Arial"/>
              <a:cs typeface="Arial"/>
            </a:rPr>
            <a:t>heure, jour, surface ...</a:t>
          </a:r>
        </a:p>
      </xdr:txBody>
    </xdr:sp>
    <xdr:clientData/>
  </xdr:twoCellAnchor>
  <xdr:twoCellAnchor>
    <xdr:from>
      <xdr:col>7</xdr:col>
      <xdr:colOff>73735</xdr:colOff>
      <xdr:row>70</xdr:row>
      <xdr:rowOff>7284</xdr:rowOff>
    </xdr:from>
    <xdr:to>
      <xdr:col>7</xdr:col>
      <xdr:colOff>1134695</xdr:colOff>
      <xdr:row>70</xdr:row>
      <xdr:rowOff>412377</xdr:rowOff>
    </xdr:to>
    <xdr:sp macro="" textlink="">
      <xdr:nvSpPr>
        <xdr:cNvPr id="4" name="Text Box 2"/>
        <xdr:cNvSpPr txBox="1">
          <a:spLocks noChangeArrowheads="1"/>
        </xdr:cNvSpPr>
      </xdr:nvSpPr>
      <xdr:spPr bwMode="auto">
        <a:xfrm>
          <a:off x="10160710" y="769284"/>
          <a:ext cx="1060960" cy="405093"/>
        </a:xfrm>
        <a:prstGeom prst="rect">
          <a:avLst/>
        </a:prstGeom>
        <a:solidFill>
          <a:srgbClr val="FFFFFF"/>
        </a:solidFill>
        <a:ln w="25400">
          <a:solidFill>
            <a:srgbClr val="FF0000"/>
          </a:solidFill>
          <a:miter lim="800000"/>
          <a:headEnd/>
          <a:tailEnd/>
        </a:ln>
      </xdr:spPr>
      <xdr:txBody>
        <a:bodyPr vertOverflow="clip" wrap="square" lIns="27432" tIns="22860" rIns="0" bIns="0" anchor="t" upright="1"/>
        <a:lstStyle/>
        <a:p>
          <a:pPr algn="l" rtl="0">
            <a:defRPr sz="1000"/>
          </a:pPr>
          <a:r>
            <a:rPr lang="fr-FR" sz="1000" b="0" i="1" u="none" strike="noStrike" baseline="0">
              <a:solidFill>
                <a:srgbClr val="000000"/>
              </a:solidFill>
              <a:latin typeface="Arial"/>
              <a:cs typeface="Arial"/>
            </a:rPr>
            <a:t>heure, jour, surface ...</a:t>
          </a:r>
        </a:p>
      </xdr:txBody>
    </xdr:sp>
    <xdr:clientData/>
  </xdr:twoCellAnchor>
  <xdr:twoCellAnchor>
    <xdr:from>
      <xdr:col>7</xdr:col>
      <xdr:colOff>73735</xdr:colOff>
      <xdr:row>70</xdr:row>
      <xdr:rowOff>7284</xdr:rowOff>
    </xdr:from>
    <xdr:to>
      <xdr:col>7</xdr:col>
      <xdr:colOff>1134695</xdr:colOff>
      <xdr:row>70</xdr:row>
      <xdr:rowOff>412377</xdr:rowOff>
    </xdr:to>
    <xdr:sp macro="" textlink="">
      <xdr:nvSpPr>
        <xdr:cNvPr id="5" name="Text Box 2"/>
        <xdr:cNvSpPr txBox="1">
          <a:spLocks noChangeArrowheads="1"/>
        </xdr:cNvSpPr>
      </xdr:nvSpPr>
      <xdr:spPr bwMode="auto">
        <a:xfrm>
          <a:off x="10160710" y="769284"/>
          <a:ext cx="1060960" cy="405093"/>
        </a:xfrm>
        <a:prstGeom prst="rect">
          <a:avLst/>
        </a:prstGeom>
        <a:solidFill>
          <a:srgbClr val="FFFFFF"/>
        </a:solidFill>
        <a:ln w="25400">
          <a:solidFill>
            <a:srgbClr val="FF0000"/>
          </a:solidFill>
          <a:miter lim="800000"/>
          <a:headEnd/>
          <a:tailEnd/>
        </a:ln>
      </xdr:spPr>
      <xdr:txBody>
        <a:bodyPr vertOverflow="clip" wrap="square" lIns="27432" tIns="22860" rIns="0" bIns="0" anchor="t" upright="1"/>
        <a:lstStyle/>
        <a:p>
          <a:pPr algn="l" rtl="0">
            <a:defRPr sz="1000"/>
          </a:pPr>
          <a:r>
            <a:rPr lang="fr-FR" sz="1000" b="0" i="1" u="none" strike="noStrike" baseline="0">
              <a:solidFill>
                <a:srgbClr val="000000"/>
              </a:solidFill>
              <a:latin typeface="Arial"/>
              <a:cs typeface="Arial"/>
            </a:rPr>
            <a:t>heure, jour, surface ...</a:t>
          </a:r>
        </a:p>
      </xdr:txBody>
    </xdr:sp>
    <xdr:clientData/>
  </xdr:twoCellAnchor>
  <xdr:twoCellAnchor>
    <xdr:from>
      <xdr:col>5</xdr:col>
      <xdr:colOff>21166</xdr:colOff>
      <xdr:row>127</xdr:row>
      <xdr:rowOff>158751</xdr:rowOff>
    </xdr:from>
    <xdr:to>
      <xdr:col>7</xdr:col>
      <xdr:colOff>579966</xdr:colOff>
      <xdr:row>133</xdr:row>
      <xdr:rowOff>76201</xdr:rowOff>
    </xdr:to>
    <xdr:sp macro="" textlink="">
      <xdr:nvSpPr>
        <xdr:cNvPr id="6" name="Rectangle 9"/>
        <xdr:cNvSpPr>
          <a:spLocks noChangeArrowheads="1"/>
        </xdr:cNvSpPr>
      </xdr:nvSpPr>
      <xdr:spPr bwMode="auto">
        <a:xfrm>
          <a:off x="8244416" y="27379084"/>
          <a:ext cx="4940300" cy="1071034"/>
        </a:xfrm>
        <a:prstGeom prst="rect">
          <a:avLst/>
        </a:prstGeom>
        <a:solidFill>
          <a:srgbClr val="FFFFFF"/>
        </a:solidFill>
        <a:ln w="9525">
          <a:solidFill>
            <a:srgbClr val="000000"/>
          </a:solidFill>
          <a:miter lim="800000"/>
          <a:headEnd/>
          <a:tailEnd/>
        </a:ln>
      </xdr:spPr>
    </xdr:sp>
    <xdr:clientData/>
  </xdr:twoCellAnchor>
  <xdr:twoCellAnchor>
    <xdr:from>
      <xdr:col>8</xdr:col>
      <xdr:colOff>456141</xdr:colOff>
      <xdr:row>122</xdr:row>
      <xdr:rowOff>13758</xdr:rowOff>
    </xdr:from>
    <xdr:to>
      <xdr:col>10</xdr:col>
      <xdr:colOff>81491</xdr:colOff>
      <xdr:row>125</xdr:row>
      <xdr:rowOff>137583</xdr:rowOff>
    </xdr:to>
    <xdr:pic>
      <xdr:nvPicPr>
        <xdr:cNvPr id="8" name="Image 7" descr="logo NAq"/>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93308" y="26249841"/>
          <a:ext cx="2493433" cy="7059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57150</xdr:colOff>
      <xdr:row>126</xdr:row>
      <xdr:rowOff>98425</xdr:rowOff>
    </xdr:from>
    <xdr:to>
      <xdr:col>9</xdr:col>
      <xdr:colOff>152400</xdr:colOff>
      <xdr:row>133</xdr:row>
      <xdr:rowOff>153458</xdr:rowOff>
    </xdr:to>
    <xdr:pic>
      <xdr:nvPicPr>
        <xdr:cNvPr id="9" name="Image 8" descr="Nouvelle-Aquitaine-le-nom-est-desormais-officiel_articleimage"/>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794317" y="27117675"/>
          <a:ext cx="1598083" cy="140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9</xdr:col>
      <xdr:colOff>355600</xdr:colOff>
      <xdr:row>126</xdr:row>
      <xdr:rowOff>119592</xdr:rowOff>
    </xdr:from>
    <xdr:to>
      <xdr:col>10</xdr:col>
      <xdr:colOff>381000</xdr:colOff>
      <xdr:row>133</xdr:row>
      <xdr:rowOff>132711</xdr:rowOff>
    </xdr:to>
    <xdr:pic>
      <xdr:nvPicPr>
        <xdr:cNvPr id="10" name="Image 9" descr="logo AEAG epmdd Part"/>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5595600" y="27138842"/>
          <a:ext cx="1390650" cy="13677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30</xdr:row>
      <xdr:rowOff>180975</xdr:rowOff>
    </xdr:from>
    <xdr:to>
      <xdr:col>6</xdr:col>
      <xdr:colOff>558800</xdr:colOff>
      <xdr:row>36</xdr:row>
      <xdr:rowOff>107950</xdr:rowOff>
    </xdr:to>
    <xdr:sp macro="" textlink="">
      <xdr:nvSpPr>
        <xdr:cNvPr id="5" name="Rectangle 9"/>
        <xdr:cNvSpPr>
          <a:spLocks noChangeArrowheads="1"/>
        </xdr:cNvSpPr>
      </xdr:nvSpPr>
      <xdr:spPr bwMode="auto">
        <a:xfrm>
          <a:off x="6953250" y="34747200"/>
          <a:ext cx="4711700" cy="1069975"/>
        </a:xfrm>
        <a:prstGeom prst="rect">
          <a:avLst/>
        </a:prstGeom>
        <a:solidFill>
          <a:srgbClr val="FFFFFF"/>
        </a:solidFill>
        <a:ln w="9525">
          <a:solidFill>
            <a:srgbClr val="000000"/>
          </a:solidFill>
          <a:miter lim="800000"/>
          <a:headEnd/>
          <a:tailEnd/>
        </a:ln>
      </xdr:spPr>
    </xdr:sp>
    <xdr:clientData/>
  </xdr:twoCellAnchor>
  <xdr:twoCellAnchor>
    <xdr:from>
      <xdr:col>7</xdr:col>
      <xdr:colOff>371475</xdr:colOff>
      <xdr:row>31</xdr:row>
      <xdr:rowOff>66675</xdr:rowOff>
    </xdr:from>
    <xdr:to>
      <xdr:col>8</xdr:col>
      <xdr:colOff>2276475</xdr:colOff>
      <xdr:row>35</xdr:row>
      <xdr:rowOff>0</xdr:rowOff>
    </xdr:to>
    <xdr:pic>
      <xdr:nvPicPr>
        <xdr:cNvPr id="7" name="Image 6" descr="logo NAq"/>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11100" y="34823400"/>
          <a:ext cx="2495550" cy="695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342900</xdr:colOff>
      <xdr:row>36</xdr:row>
      <xdr:rowOff>66675</xdr:rowOff>
    </xdr:from>
    <xdr:to>
      <xdr:col>8</xdr:col>
      <xdr:colOff>438150</xdr:colOff>
      <xdr:row>43</xdr:row>
      <xdr:rowOff>142875</xdr:rowOff>
    </xdr:to>
    <xdr:pic>
      <xdr:nvPicPr>
        <xdr:cNvPr id="8" name="Image 7" descr="Nouvelle-Aquitaine-le-nom-est-desormais-officiel_articleimage"/>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582525" y="35775900"/>
          <a:ext cx="1600200" cy="140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7</xdr:col>
      <xdr:colOff>73735</xdr:colOff>
      <xdr:row>5</xdr:row>
      <xdr:rowOff>7284</xdr:rowOff>
    </xdr:from>
    <xdr:to>
      <xdr:col>7</xdr:col>
      <xdr:colOff>1134695</xdr:colOff>
      <xdr:row>5</xdr:row>
      <xdr:rowOff>412377</xdr:rowOff>
    </xdr:to>
    <xdr:sp macro="" textlink="">
      <xdr:nvSpPr>
        <xdr:cNvPr id="2" name="Text Box 2"/>
        <xdr:cNvSpPr txBox="1">
          <a:spLocks noChangeArrowheads="1"/>
        </xdr:cNvSpPr>
      </xdr:nvSpPr>
      <xdr:spPr bwMode="auto">
        <a:xfrm>
          <a:off x="13132510" y="1169334"/>
          <a:ext cx="1060960" cy="405093"/>
        </a:xfrm>
        <a:prstGeom prst="rect">
          <a:avLst/>
        </a:prstGeom>
        <a:solidFill>
          <a:srgbClr val="FFFFFF"/>
        </a:solidFill>
        <a:ln w="25400">
          <a:solidFill>
            <a:srgbClr val="FF0000"/>
          </a:solidFill>
          <a:miter lim="800000"/>
          <a:headEnd/>
          <a:tailEnd/>
        </a:ln>
      </xdr:spPr>
      <xdr:txBody>
        <a:bodyPr vertOverflow="clip" wrap="square" lIns="27432" tIns="22860" rIns="0" bIns="0" anchor="t" upright="1"/>
        <a:lstStyle/>
        <a:p>
          <a:pPr algn="l" rtl="0">
            <a:defRPr sz="1000"/>
          </a:pPr>
          <a:r>
            <a:rPr lang="fr-FR" sz="1000" b="0" i="1" u="none" strike="noStrike" baseline="0">
              <a:solidFill>
                <a:srgbClr val="000000"/>
              </a:solidFill>
              <a:latin typeface="Arial"/>
              <a:cs typeface="Arial"/>
            </a:rPr>
            <a:t>heure, jour, surface ...</a:t>
          </a:r>
        </a:p>
      </xdr:txBody>
    </xdr:sp>
    <xdr:clientData/>
  </xdr:twoCellAnchor>
  <xdr:twoCellAnchor>
    <xdr:from>
      <xdr:col>5</xdr:col>
      <xdr:colOff>21166</xdr:colOff>
      <xdr:row>87</xdr:row>
      <xdr:rowOff>158751</xdr:rowOff>
    </xdr:from>
    <xdr:to>
      <xdr:col>7</xdr:col>
      <xdr:colOff>579966</xdr:colOff>
      <xdr:row>93</xdr:row>
      <xdr:rowOff>76201</xdr:rowOff>
    </xdr:to>
    <xdr:sp macro="" textlink="">
      <xdr:nvSpPr>
        <xdr:cNvPr id="5" name="Rectangle 9"/>
        <xdr:cNvSpPr>
          <a:spLocks noChangeArrowheads="1"/>
        </xdr:cNvSpPr>
      </xdr:nvSpPr>
      <xdr:spPr bwMode="auto">
        <a:xfrm>
          <a:off x="8698441" y="27495501"/>
          <a:ext cx="4940300" cy="1069975"/>
        </a:xfrm>
        <a:prstGeom prst="rect">
          <a:avLst/>
        </a:prstGeom>
        <a:solidFill>
          <a:srgbClr val="FFFFFF"/>
        </a:solidFill>
        <a:ln w="9525">
          <a:solidFill>
            <a:srgbClr val="000000"/>
          </a:solidFill>
          <a:miter lim="800000"/>
          <a:headEnd/>
          <a:tailEnd/>
        </a:ln>
      </xdr:spPr>
    </xdr:sp>
    <xdr:clientData/>
  </xdr:twoCellAnchor>
  <xdr:twoCellAnchor>
    <xdr:from>
      <xdr:col>8</xdr:col>
      <xdr:colOff>456141</xdr:colOff>
      <xdr:row>82</xdr:row>
      <xdr:rowOff>13758</xdr:rowOff>
    </xdr:from>
    <xdr:to>
      <xdr:col>10</xdr:col>
      <xdr:colOff>81491</xdr:colOff>
      <xdr:row>85</xdr:row>
      <xdr:rowOff>137583</xdr:rowOff>
    </xdr:to>
    <xdr:pic>
      <xdr:nvPicPr>
        <xdr:cNvPr id="6" name="Image 5" descr="logo NAq"/>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48391" y="26369433"/>
          <a:ext cx="2492375" cy="704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57150</xdr:colOff>
      <xdr:row>86</xdr:row>
      <xdr:rowOff>98425</xdr:rowOff>
    </xdr:from>
    <xdr:to>
      <xdr:col>9</xdr:col>
      <xdr:colOff>152400</xdr:colOff>
      <xdr:row>93</xdr:row>
      <xdr:rowOff>153458</xdr:rowOff>
    </xdr:to>
    <xdr:pic>
      <xdr:nvPicPr>
        <xdr:cNvPr id="7" name="Image 6" descr="Nouvelle-Aquitaine-le-nom-est-desormais-officiel_articleimage"/>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249400" y="27235150"/>
          <a:ext cx="1600200" cy="14075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9</xdr:col>
      <xdr:colOff>355600</xdr:colOff>
      <xdr:row>86</xdr:row>
      <xdr:rowOff>119592</xdr:rowOff>
    </xdr:from>
    <xdr:to>
      <xdr:col>10</xdr:col>
      <xdr:colOff>381000</xdr:colOff>
      <xdr:row>93</xdr:row>
      <xdr:rowOff>132711</xdr:rowOff>
    </xdr:to>
    <xdr:pic>
      <xdr:nvPicPr>
        <xdr:cNvPr id="8" name="Image 7" descr="logo AEAG epmdd Part"/>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6052800" y="27256317"/>
          <a:ext cx="1387475" cy="13656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7</xdr:col>
      <xdr:colOff>73735</xdr:colOff>
      <xdr:row>5</xdr:row>
      <xdr:rowOff>7284</xdr:rowOff>
    </xdr:from>
    <xdr:to>
      <xdr:col>7</xdr:col>
      <xdr:colOff>1134695</xdr:colOff>
      <xdr:row>5</xdr:row>
      <xdr:rowOff>412377</xdr:rowOff>
    </xdr:to>
    <xdr:sp macro="" textlink="">
      <xdr:nvSpPr>
        <xdr:cNvPr id="2" name="Text Box 2"/>
        <xdr:cNvSpPr txBox="1">
          <a:spLocks noChangeArrowheads="1"/>
        </xdr:cNvSpPr>
      </xdr:nvSpPr>
      <xdr:spPr bwMode="auto">
        <a:xfrm>
          <a:off x="13132510" y="1169334"/>
          <a:ext cx="1060960" cy="405093"/>
        </a:xfrm>
        <a:prstGeom prst="rect">
          <a:avLst/>
        </a:prstGeom>
        <a:solidFill>
          <a:srgbClr val="FFFFFF"/>
        </a:solidFill>
        <a:ln w="25400">
          <a:solidFill>
            <a:srgbClr val="FF0000"/>
          </a:solidFill>
          <a:miter lim="800000"/>
          <a:headEnd/>
          <a:tailEnd/>
        </a:ln>
      </xdr:spPr>
      <xdr:txBody>
        <a:bodyPr vertOverflow="clip" wrap="square" lIns="27432" tIns="22860" rIns="0" bIns="0" anchor="t" upright="1"/>
        <a:lstStyle/>
        <a:p>
          <a:pPr algn="l" rtl="0">
            <a:defRPr sz="1000"/>
          </a:pPr>
          <a:r>
            <a:rPr lang="fr-FR" sz="1000" b="0" i="1" u="none" strike="noStrike" baseline="0">
              <a:solidFill>
                <a:srgbClr val="000000"/>
              </a:solidFill>
              <a:latin typeface="Arial"/>
              <a:cs typeface="Arial"/>
            </a:rPr>
            <a:t>heure, jour, surface ...</a:t>
          </a:r>
        </a:p>
      </xdr:txBody>
    </xdr:sp>
    <xdr:clientData/>
  </xdr:twoCellAnchor>
  <xdr:twoCellAnchor>
    <xdr:from>
      <xdr:col>5</xdr:col>
      <xdr:colOff>21166</xdr:colOff>
      <xdr:row>87</xdr:row>
      <xdr:rowOff>158751</xdr:rowOff>
    </xdr:from>
    <xdr:to>
      <xdr:col>7</xdr:col>
      <xdr:colOff>579966</xdr:colOff>
      <xdr:row>93</xdr:row>
      <xdr:rowOff>76201</xdr:rowOff>
    </xdr:to>
    <xdr:sp macro="" textlink="">
      <xdr:nvSpPr>
        <xdr:cNvPr id="3" name="Rectangle 9"/>
        <xdr:cNvSpPr>
          <a:spLocks noChangeArrowheads="1"/>
        </xdr:cNvSpPr>
      </xdr:nvSpPr>
      <xdr:spPr bwMode="auto">
        <a:xfrm>
          <a:off x="8698441" y="18799176"/>
          <a:ext cx="4940300" cy="1069975"/>
        </a:xfrm>
        <a:prstGeom prst="rect">
          <a:avLst/>
        </a:prstGeom>
        <a:solidFill>
          <a:srgbClr val="FFFFFF"/>
        </a:solidFill>
        <a:ln w="9525">
          <a:solidFill>
            <a:srgbClr val="000000"/>
          </a:solidFill>
          <a:miter lim="800000"/>
          <a:headEnd/>
          <a:tailEnd/>
        </a:ln>
      </xdr:spPr>
    </xdr:sp>
    <xdr:clientData/>
  </xdr:twoCellAnchor>
  <xdr:twoCellAnchor>
    <xdr:from>
      <xdr:col>8</xdr:col>
      <xdr:colOff>456141</xdr:colOff>
      <xdr:row>82</xdr:row>
      <xdr:rowOff>13758</xdr:rowOff>
    </xdr:from>
    <xdr:to>
      <xdr:col>10</xdr:col>
      <xdr:colOff>81491</xdr:colOff>
      <xdr:row>85</xdr:row>
      <xdr:rowOff>137583</xdr:rowOff>
    </xdr:to>
    <xdr:pic>
      <xdr:nvPicPr>
        <xdr:cNvPr id="4" name="Image 3" descr="logo NAq"/>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48391" y="17673108"/>
          <a:ext cx="2492375" cy="704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57150</xdr:colOff>
      <xdr:row>86</xdr:row>
      <xdr:rowOff>98425</xdr:rowOff>
    </xdr:from>
    <xdr:to>
      <xdr:col>9</xdr:col>
      <xdr:colOff>152400</xdr:colOff>
      <xdr:row>93</xdr:row>
      <xdr:rowOff>153458</xdr:rowOff>
    </xdr:to>
    <xdr:pic>
      <xdr:nvPicPr>
        <xdr:cNvPr id="5" name="Image 4" descr="Nouvelle-Aquitaine-le-nom-est-desormais-officiel_articleimage"/>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249400" y="18538825"/>
          <a:ext cx="1600200" cy="14075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9</xdr:col>
      <xdr:colOff>355600</xdr:colOff>
      <xdr:row>86</xdr:row>
      <xdr:rowOff>119592</xdr:rowOff>
    </xdr:from>
    <xdr:to>
      <xdr:col>10</xdr:col>
      <xdr:colOff>381000</xdr:colOff>
      <xdr:row>93</xdr:row>
      <xdr:rowOff>132711</xdr:rowOff>
    </xdr:to>
    <xdr:pic>
      <xdr:nvPicPr>
        <xdr:cNvPr id="6" name="Image 5" descr="logo AEAG epmdd Part"/>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6052800" y="18559992"/>
          <a:ext cx="1387475" cy="13656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12</xdr:col>
      <xdr:colOff>0</xdr:colOff>
      <xdr:row>40</xdr:row>
      <xdr:rowOff>180975</xdr:rowOff>
    </xdr:from>
    <xdr:to>
      <xdr:col>18</xdr:col>
      <xdr:colOff>0</xdr:colOff>
      <xdr:row>46</xdr:row>
      <xdr:rowOff>107950</xdr:rowOff>
    </xdr:to>
    <xdr:sp macro="" textlink="">
      <xdr:nvSpPr>
        <xdr:cNvPr id="2" name="Rectangle 9"/>
        <xdr:cNvSpPr>
          <a:spLocks noChangeArrowheads="1"/>
        </xdr:cNvSpPr>
      </xdr:nvSpPr>
      <xdr:spPr bwMode="auto">
        <a:xfrm>
          <a:off x="6953250" y="31527750"/>
          <a:ext cx="4711700" cy="1069975"/>
        </a:xfrm>
        <a:prstGeom prst="rect">
          <a:avLst/>
        </a:prstGeom>
        <a:solidFill>
          <a:srgbClr val="FFFFFF"/>
        </a:solidFill>
        <a:ln w="9525">
          <a:solidFill>
            <a:srgbClr val="000000"/>
          </a:solidFill>
          <a:miter lim="800000"/>
          <a:headEnd/>
          <a:tailEnd/>
        </a:ln>
      </xdr:spPr>
    </xdr:sp>
    <xdr:clientData/>
  </xdr:twoCellAnchor>
  <xdr:twoCellAnchor>
    <xdr:from>
      <xdr:col>18</xdr:col>
      <xdr:colOff>371475</xdr:colOff>
      <xdr:row>40</xdr:row>
      <xdr:rowOff>33063</xdr:rowOff>
    </xdr:from>
    <xdr:to>
      <xdr:col>20</xdr:col>
      <xdr:colOff>371475</xdr:colOff>
      <xdr:row>45</xdr:row>
      <xdr:rowOff>1</xdr:rowOff>
    </xdr:to>
    <xdr:pic>
      <xdr:nvPicPr>
        <xdr:cNvPr id="3" name="Image 2" descr="logo NAq"/>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6252888"/>
          <a:ext cx="1524000" cy="9194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18</xdr:col>
      <xdr:colOff>342900</xdr:colOff>
      <xdr:row>46</xdr:row>
      <xdr:rowOff>66675</xdr:rowOff>
    </xdr:from>
    <xdr:to>
      <xdr:col>19</xdr:col>
      <xdr:colOff>438150</xdr:colOff>
      <xdr:row>53</xdr:row>
      <xdr:rowOff>142875</xdr:rowOff>
    </xdr:to>
    <xdr:pic>
      <xdr:nvPicPr>
        <xdr:cNvPr id="4" name="Image 3" descr="Nouvelle-Aquitaine-le-nom-est-desormais-officiel_articleimage"/>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582525" y="32556450"/>
          <a:ext cx="1600200" cy="140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id="3" name="Tableau3" displayName="Tableau3" ref="B5:R22" totalsRowCount="1" headerRowDxfId="39" dataDxfId="37" totalsRowDxfId="35" headerRowBorderDxfId="38" tableBorderDxfId="36" totalsRowBorderDxfId="34">
  <autoFilter ref="B5:R21"/>
  <tableColumns count="17">
    <tableColumn id="1" name="Type d'action" dataDxfId="33" totalsRowDxfId="18"/>
    <tableColumn id="2" name="N° et Nom de l'action" dataDxfId="32" totalsRowDxfId="17"/>
    <tableColumn id="3" name="1 Coûts salariaux et frais de déplacement" totalsRowFunction="sum" dataDxfId="31" totalsRowDxfId="16"/>
    <tableColumn id="4" name="2 Prestations externes" totalsRowFunction="sum" dataDxfId="30" totalsRowDxfId="15"/>
    <tableColumn id="5" name="3 Coûts indirects" totalsRowFunction="sum" dataDxfId="29" totalsRowDxfId="14"/>
    <tableColumn id="6" name="4 Etude de données techniques, économiques et environnementales " totalsRowFunction="sum" dataDxfId="28" totalsRowDxfId="13"/>
    <tableColumn id="7" name="Total Dépenses" totalsRowFunction="sum" dataDxfId="27" totalsRowDxfId="12" dataCellStyle="Euro">
      <calculatedColumnFormula>SUM(Tableau3[[#This Row],[1 Coûts salariaux et frais de déplacement]:[4 Etude de données techniques, économiques et environnementales ]])</calculatedColumnFormula>
    </tableColumn>
    <tableColumn id="8" name="% Dépenses" totalsRowFunction="sum" dataDxfId="1" totalsRowDxfId="11" dataCellStyle="Euro"/>
    <tableColumn id="9" name="Région / Etat / AEAG" totalsRowFunction="sum" dataDxfId="26" totalsRowDxfId="10"/>
    <tableColumn id="17" name="Autres financeurs" totalsRowFunction="sum" dataDxfId="19" totalsRowDxfId="9"/>
    <tableColumn id="16" name="Autres financeurs2" totalsRowFunction="sum" dataDxfId="20" totalsRowDxfId="8"/>
    <tableColumn id="10" name="Financement privé (à préciser : emprunt...)" totalsRowFunction="sum" dataDxfId="25" totalsRowDxfId="7"/>
    <tableColumn id="11" name="Autofinancement" totalsRowFunction="sum" dataDxfId="24" totalsRowDxfId="6"/>
    <tableColumn id="12" name="Recettes générées" totalsRowFunction="sum" dataDxfId="23" totalsRowDxfId="5"/>
    <tableColumn id="13" name="Apports en nature" totalsRowFunction="sum" dataDxfId="22" totalsRowDxfId="4"/>
    <tableColumn id="14" name="Total Recettes" totalsRowFunction="sum" dataDxfId="21" totalsRowDxfId="3" dataCellStyle="Euro">
      <calculatedColumnFormula>SUM(Tableau3[[#This Row],[Région / Etat / AEAG]:[Apports en nature]])</calculatedColumnFormula>
    </tableColumn>
    <tableColumn id="15" name="% Recettes" totalsRowFunction="custom" dataDxfId="0" totalsRowDxfId="2">
      <totalsRowFormula>SUM(Tableau3[% Recettes])</totalsRowFormula>
    </tableColumn>
  </tableColumns>
  <tableStyleInfo name="TableStyleMedium4"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4.bin"/><Relationship Id="rId5" Type="http://schemas.openxmlformats.org/officeDocument/2006/relationships/comments" Target="../comments5.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27"/>
  <sheetViews>
    <sheetView tabSelected="1" workbookViewId="0">
      <selection activeCell="B27" sqref="B27:E27"/>
    </sheetView>
  </sheetViews>
  <sheetFormatPr baseColWidth="10" defaultRowHeight="15" x14ac:dyDescent="0.25"/>
  <cols>
    <col min="1" max="1" width="11.42578125" style="89"/>
    <col min="2" max="2" width="51.5703125" style="89" customWidth="1"/>
    <col min="3" max="3" width="31.42578125" style="89" customWidth="1"/>
    <col min="4" max="4" width="23.28515625" style="89" bestFit="1" customWidth="1"/>
    <col min="5" max="5" width="22.42578125" style="89" bestFit="1" customWidth="1"/>
    <col min="6" max="6" width="19.5703125" style="89" bestFit="1" customWidth="1"/>
    <col min="7" max="7" width="21.28515625" style="89" bestFit="1" customWidth="1"/>
    <col min="8" max="8" width="19.140625" style="89" bestFit="1" customWidth="1"/>
    <col min="9" max="9" width="11.5703125" style="89" customWidth="1"/>
    <col min="10" max="16384" width="11.42578125" style="89"/>
  </cols>
  <sheetData>
    <row r="2" spans="2:2" ht="33.75" x14ac:dyDescent="0.5">
      <c r="B2" s="90" t="s">
        <v>64</v>
      </c>
    </row>
    <row r="4" spans="2:2" ht="26.25" x14ac:dyDescent="0.4">
      <c r="B4" s="91" t="s">
        <v>108</v>
      </c>
    </row>
    <row r="25" spans="2:5" x14ac:dyDescent="0.25">
      <c r="C25" s="183"/>
    </row>
    <row r="27" spans="2:5" ht="15.75" x14ac:dyDescent="0.25">
      <c r="B27" s="268" t="s">
        <v>107</v>
      </c>
      <c r="C27" s="268"/>
      <c r="D27" s="268"/>
      <c r="E27" s="268"/>
    </row>
  </sheetData>
  <mergeCells count="1">
    <mergeCell ref="B27:E27"/>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Q135"/>
  <sheetViews>
    <sheetView zoomScale="90" zoomScaleNormal="90" workbookViewId="0">
      <pane xSplit="2" topLeftCell="C1" activePane="topRight" state="frozen"/>
      <selection pane="topRight" activeCell="J110" sqref="J110"/>
    </sheetView>
  </sheetViews>
  <sheetFormatPr baseColWidth="10" defaultRowHeight="15" x14ac:dyDescent="0.25"/>
  <cols>
    <col min="1" max="1" width="5.5703125" customWidth="1"/>
    <col min="2" max="2" width="26" style="162" customWidth="1"/>
    <col min="3" max="3" width="39.7109375" customWidth="1"/>
    <col min="4" max="4" width="36" customWidth="1"/>
    <col min="5" max="5" width="22.85546875" customWidth="1"/>
    <col min="6" max="6" width="28.5703125" customWidth="1"/>
    <col min="7" max="7" width="37.140625" customWidth="1"/>
    <col min="8" max="8" width="17" customWidth="1"/>
    <col min="9" max="9" width="22.5703125" customWidth="1"/>
    <col min="10" max="10" width="20.42578125" customWidth="1"/>
    <col min="11" max="11" width="21.28515625" customWidth="1"/>
    <col min="13" max="13" width="13" customWidth="1"/>
    <col min="14" max="14" width="20" customWidth="1"/>
  </cols>
  <sheetData>
    <row r="2" spans="2:14" ht="26.25" x14ac:dyDescent="0.4">
      <c r="B2" s="52" t="s">
        <v>51</v>
      </c>
      <c r="D2" s="53"/>
      <c r="E2" s="53"/>
      <c r="F2" s="54"/>
    </row>
    <row r="3" spans="2:14" ht="15.75" thickBot="1" x14ac:dyDescent="0.3"/>
    <row r="4" spans="2:14" ht="19.5" thickBot="1" x14ac:dyDescent="0.35">
      <c r="B4" s="269" t="s">
        <v>43</v>
      </c>
      <c r="C4" s="270"/>
      <c r="D4" s="271"/>
    </row>
    <row r="6" spans="2:14" ht="34.9" customHeight="1" x14ac:dyDescent="0.25">
      <c r="C6" s="1" t="s">
        <v>0</v>
      </c>
      <c r="D6" s="1"/>
      <c r="E6" s="2"/>
      <c r="F6" s="294" t="s">
        <v>1</v>
      </c>
      <c r="G6" s="295"/>
      <c r="H6" s="2"/>
      <c r="I6" s="3"/>
      <c r="J6" s="4"/>
      <c r="K6" s="4"/>
    </row>
    <row r="7" spans="2:14" ht="60" customHeight="1" x14ac:dyDescent="0.25">
      <c r="B7" s="291" t="s">
        <v>91</v>
      </c>
      <c r="C7" s="5" t="s">
        <v>2</v>
      </c>
      <c r="D7" s="5" t="s">
        <v>3</v>
      </c>
      <c r="E7" s="6" t="s">
        <v>65</v>
      </c>
      <c r="F7" s="7" t="s">
        <v>4</v>
      </c>
      <c r="G7" s="8" t="s">
        <v>5</v>
      </c>
      <c r="H7" s="9" t="s">
        <v>6</v>
      </c>
      <c r="I7" s="10" t="s">
        <v>7</v>
      </c>
      <c r="J7" s="11" t="s">
        <v>19</v>
      </c>
      <c r="K7" s="12" t="s">
        <v>8</v>
      </c>
      <c r="L7" s="10" t="s">
        <v>20</v>
      </c>
      <c r="M7" s="10" t="s">
        <v>42</v>
      </c>
      <c r="N7" s="10" t="s">
        <v>94</v>
      </c>
    </row>
    <row r="8" spans="2:14" ht="25.9" customHeight="1" x14ac:dyDescent="0.25">
      <c r="B8" s="292"/>
      <c r="C8" s="13" t="s">
        <v>9</v>
      </c>
      <c r="D8" s="13"/>
      <c r="E8" s="14" t="s">
        <v>10</v>
      </c>
      <c r="F8" s="15" t="s">
        <v>11</v>
      </c>
      <c r="G8" s="16" t="s">
        <v>12</v>
      </c>
      <c r="H8" s="17" t="s">
        <v>13</v>
      </c>
      <c r="I8" s="18"/>
      <c r="J8" s="19" t="s">
        <v>14</v>
      </c>
      <c r="K8" s="18" t="s">
        <v>15</v>
      </c>
      <c r="L8" s="29" t="s">
        <v>21</v>
      </c>
      <c r="M8" s="17" t="s">
        <v>23</v>
      </c>
      <c r="N8" s="17"/>
    </row>
    <row r="9" spans="2:14" x14ac:dyDescent="0.25">
      <c r="B9" s="121" t="s">
        <v>83</v>
      </c>
      <c r="C9" s="118"/>
      <c r="D9" s="20"/>
      <c r="E9" s="21"/>
      <c r="F9" s="22"/>
      <c r="G9" s="22"/>
      <c r="H9" s="32" t="str">
        <f t="shared" ref="H9:H20" si="0">IF(G9=0,"-",F9/G9)</f>
        <v>-</v>
      </c>
      <c r="I9" s="33"/>
      <c r="J9" s="126" t="str">
        <f>IF(G9=0,"-",((E9/G9)*F9))</f>
        <v>-</v>
      </c>
      <c r="K9" s="127" t="str">
        <f t="shared" ref="K9:K20" si="1">IF(F9=0,"-",E9/G9)</f>
        <v>-</v>
      </c>
      <c r="L9" s="128"/>
      <c r="M9" s="126" t="str">
        <f t="shared" ref="M9:M20" si="2">IF(G9=0,"-",(J9+L9))</f>
        <v>-</v>
      </c>
      <c r="N9" s="282">
        <f>SUM(M9:M12)</f>
        <v>0</v>
      </c>
    </row>
    <row r="10" spans="2:14" x14ac:dyDescent="0.25">
      <c r="B10" s="122" t="s">
        <v>83</v>
      </c>
      <c r="C10" s="119"/>
      <c r="D10" s="23"/>
      <c r="E10" s="24"/>
      <c r="F10" s="25"/>
      <c r="G10" s="25"/>
      <c r="H10" s="32" t="str">
        <f t="shared" si="0"/>
        <v>-</v>
      </c>
      <c r="I10" s="33"/>
      <c r="J10" s="126" t="str">
        <f t="shared" ref="J10:J20" si="3">IF(G10=0,"-",((E10/G10)*F10))</f>
        <v>-</v>
      </c>
      <c r="K10" s="127" t="str">
        <f t="shared" si="1"/>
        <v>-</v>
      </c>
      <c r="L10" s="128"/>
      <c r="M10" s="126" t="str">
        <f t="shared" si="2"/>
        <v>-</v>
      </c>
      <c r="N10" s="283"/>
    </row>
    <row r="11" spans="2:14" x14ac:dyDescent="0.25">
      <c r="B11" s="122" t="s">
        <v>83</v>
      </c>
      <c r="C11" s="119"/>
      <c r="D11" s="23"/>
      <c r="E11" s="24"/>
      <c r="F11" s="25"/>
      <c r="G11" s="25"/>
      <c r="H11" s="32" t="str">
        <f t="shared" si="0"/>
        <v>-</v>
      </c>
      <c r="I11" s="33"/>
      <c r="J11" s="126" t="str">
        <f t="shared" si="3"/>
        <v>-</v>
      </c>
      <c r="K11" s="127" t="str">
        <f t="shared" si="1"/>
        <v>-</v>
      </c>
      <c r="L11" s="128"/>
      <c r="M11" s="126" t="str">
        <f t="shared" si="2"/>
        <v>-</v>
      </c>
      <c r="N11" s="283"/>
    </row>
    <row r="12" spans="2:14" x14ac:dyDescent="0.25">
      <c r="B12" s="122" t="s">
        <v>83</v>
      </c>
      <c r="C12" s="119"/>
      <c r="D12" s="23"/>
      <c r="E12" s="24"/>
      <c r="F12" s="25"/>
      <c r="G12" s="25"/>
      <c r="H12" s="32" t="str">
        <f t="shared" si="0"/>
        <v>-</v>
      </c>
      <c r="I12" s="33"/>
      <c r="J12" s="126" t="str">
        <f t="shared" si="3"/>
        <v>-</v>
      </c>
      <c r="K12" s="127" t="str">
        <f t="shared" si="1"/>
        <v>-</v>
      </c>
      <c r="L12" s="128"/>
      <c r="M12" s="126" t="str">
        <f t="shared" si="2"/>
        <v>-</v>
      </c>
      <c r="N12" s="284"/>
    </row>
    <row r="13" spans="2:14" x14ac:dyDescent="0.25">
      <c r="B13" s="122" t="s">
        <v>92</v>
      </c>
      <c r="C13" s="119"/>
      <c r="D13" s="23"/>
      <c r="E13" s="24"/>
      <c r="F13" s="25"/>
      <c r="G13" s="25"/>
      <c r="H13" s="32" t="str">
        <f t="shared" si="0"/>
        <v>-</v>
      </c>
      <c r="I13" s="33"/>
      <c r="J13" s="126" t="str">
        <f t="shared" si="3"/>
        <v>-</v>
      </c>
      <c r="K13" s="127" t="str">
        <f t="shared" si="1"/>
        <v>-</v>
      </c>
      <c r="L13" s="128"/>
      <c r="M13" s="126" t="str">
        <f t="shared" si="2"/>
        <v>-</v>
      </c>
      <c r="N13" s="126"/>
    </row>
    <row r="14" spans="2:14" x14ac:dyDescent="0.25">
      <c r="B14" s="122" t="s">
        <v>92</v>
      </c>
      <c r="C14" s="119"/>
      <c r="D14" s="23"/>
      <c r="E14" s="24"/>
      <c r="F14" s="25"/>
      <c r="G14" s="25"/>
      <c r="H14" s="32" t="str">
        <f t="shared" si="0"/>
        <v>-</v>
      </c>
      <c r="I14" s="33"/>
      <c r="J14" s="126" t="str">
        <f t="shared" si="3"/>
        <v>-</v>
      </c>
      <c r="K14" s="127" t="str">
        <f t="shared" si="1"/>
        <v>-</v>
      </c>
      <c r="L14" s="128"/>
      <c r="M14" s="126" t="str">
        <f t="shared" si="2"/>
        <v>-</v>
      </c>
      <c r="N14" s="126"/>
    </row>
    <row r="15" spans="2:14" x14ac:dyDescent="0.25">
      <c r="B15" s="122" t="s">
        <v>92</v>
      </c>
      <c r="C15" s="119"/>
      <c r="D15" s="23"/>
      <c r="E15" s="24"/>
      <c r="F15" s="25"/>
      <c r="G15" s="25"/>
      <c r="H15" s="32" t="str">
        <f t="shared" si="0"/>
        <v>-</v>
      </c>
      <c r="I15" s="33"/>
      <c r="J15" s="126" t="str">
        <f t="shared" si="3"/>
        <v>-</v>
      </c>
      <c r="K15" s="127" t="str">
        <f t="shared" si="1"/>
        <v>-</v>
      </c>
      <c r="L15" s="128"/>
      <c r="M15" s="126" t="str">
        <f t="shared" si="2"/>
        <v>-</v>
      </c>
      <c r="N15" s="126"/>
    </row>
    <row r="16" spans="2:14" x14ac:dyDescent="0.25">
      <c r="B16" s="122"/>
      <c r="C16" s="119"/>
      <c r="D16" s="23"/>
      <c r="E16" s="24"/>
      <c r="F16" s="25"/>
      <c r="G16" s="25"/>
      <c r="H16" s="32" t="str">
        <f t="shared" si="0"/>
        <v>-</v>
      </c>
      <c r="I16" s="33"/>
      <c r="J16" s="126" t="str">
        <f t="shared" si="3"/>
        <v>-</v>
      </c>
      <c r="K16" s="127" t="str">
        <f t="shared" si="1"/>
        <v>-</v>
      </c>
      <c r="L16" s="128"/>
      <c r="M16" s="126" t="str">
        <f t="shared" si="2"/>
        <v>-</v>
      </c>
      <c r="N16" s="126"/>
    </row>
    <row r="17" spans="2:14" x14ac:dyDescent="0.25">
      <c r="B17" s="122"/>
      <c r="C17" s="119"/>
      <c r="D17" s="23"/>
      <c r="E17" s="24"/>
      <c r="F17" s="25"/>
      <c r="G17" s="25"/>
      <c r="H17" s="32" t="str">
        <f t="shared" si="0"/>
        <v>-</v>
      </c>
      <c r="I17" s="33"/>
      <c r="J17" s="126" t="str">
        <f t="shared" si="3"/>
        <v>-</v>
      </c>
      <c r="K17" s="127" t="str">
        <f t="shared" si="1"/>
        <v>-</v>
      </c>
      <c r="L17" s="128"/>
      <c r="M17" s="126" t="str">
        <f t="shared" si="2"/>
        <v>-</v>
      </c>
      <c r="N17" s="126"/>
    </row>
    <row r="18" spans="2:14" x14ac:dyDescent="0.25">
      <c r="B18" s="122"/>
      <c r="C18" s="119"/>
      <c r="D18" s="23"/>
      <c r="E18" s="24"/>
      <c r="F18" s="25"/>
      <c r="G18" s="25"/>
      <c r="H18" s="32" t="str">
        <f t="shared" si="0"/>
        <v>-</v>
      </c>
      <c r="I18" s="33"/>
      <c r="J18" s="126" t="str">
        <f t="shared" si="3"/>
        <v>-</v>
      </c>
      <c r="K18" s="127" t="str">
        <f t="shared" si="1"/>
        <v>-</v>
      </c>
      <c r="L18" s="128"/>
      <c r="M18" s="126" t="str">
        <f t="shared" si="2"/>
        <v>-</v>
      </c>
      <c r="N18" s="126"/>
    </row>
    <row r="19" spans="2:14" x14ac:dyDescent="0.25">
      <c r="B19" s="122"/>
      <c r="C19" s="119"/>
      <c r="D19" s="23"/>
      <c r="E19" s="24"/>
      <c r="F19" s="25"/>
      <c r="G19" s="25"/>
      <c r="H19" s="32" t="str">
        <f t="shared" si="0"/>
        <v>-</v>
      </c>
      <c r="I19" s="33"/>
      <c r="J19" s="126" t="str">
        <f t="shared" si="3"/>
        <v>-</v>
      </c>
      <c r="K19" s="127" t="str">
        <f t="shared" si="1"/>
        <v>-</v>
      </c>
      <c r="L19" s="128"/>
      <c r="M19" s="126" t="str">
        <f t="shared" si="2"/>
        <v>-</v>
      </c>
      <c r="N19" s="126"/>
    </row>
    <row r="20" spans="2:14" x14ac:dyDescent="0.25">
      <c r="B20" s="122"/>
      <c r="C20" s="119"/>
      <c r="D20" s="23"/>
      <c r="E20" s="24"/>
      <c r="F20" s="25"/>
      <c r="G20" s="25"/>
      <c r="H20" s="32" t="str">
        <f t="shared" si="0"/>
        <v>-</v>
      </c>
      <c r="I20" s="33"/>
      <c r="J20" s="126" t="str">
        <f t="shared" si="3"/>
        <v>-</v>
      </c>
      <c r="K20" s="127" t="str">
        <f t="shared" si="1"/>
        <v>-</v>
      </c>
      <c r="L20" s="128"/>
      <c r="M20" s="126" t="str">
        <f t="shared" si="2"/>
        <v>-</v>
      </c>
      <c r="N20" s="126"/>
    </row>
    <row r="21" spans="2:14" x14ac:dyDescent="0.25">
      <c r="B21" s="122"/>
      <c r="C21" s="119"/>
      <c r="D21" s="23"/>
      <c r="E21" s="24"/>
      <c r="F21" s="25"/>
      <c r="G21" s="25"/>
      <c r="H21" s="32" t="str">
        <f t="shared" ref="H21:H33" si="4">IF(G21=0,"-",F21/G21)</f>
        <v>-</v>
      </c>
      <c r="I21" s="33"/>
      <c r="J21" s="126" t="str">
        <f t="shared" ref="J21:J33" si="5">IF(G21=0,"-",((E21/G21)*F21))</f>
        <v>-</v>
      </c>
      <c r="K21" s="127" t="str">
        <f t="shared" ref="K21:K33" si="6">IF(F21=0,"-",E21/G21)</f>
        <v>-</v>
      </c>
      <c r="L21" s="128"/>
      <c r="M21" s="126" t="str">
        <f t="shared" ref="M21:M33" si="7">IF(G21=0,"-",(J21+L21))</f>
        <v>-</v>
      </c>
      <c r="N21" s="126"/>
    </row>
    <row r="22" spans="2:14" x14ac:dyDescent="0.25">
      <c r="B22" s="122"/>
      <c r="C22" s="119"/>
      <c r="D22" s="23"/>
      <c r="E22" s="24"/>
      <c r="F22" s="25"/>
      <c r="G22" s="25"/>
      <c r="H22" s="32" t="str">
        <f t="shared" si="4"/>
        <v>-</v>
      </c>
      <c r="I22" s="33"/>
      <c r="J22" s="126" t="str">
        <f t="shared" si="5"/>
        <v>-</v>
      </c>
      <c r="K22" s="127" t="str">
        <f t="shared" si="6"/>
        <v>-</v>
      </c>
      <c r="L22" s="128"/>
      <c r="M22" s="126" t="str">
        <f t="shared" si="7"/>
        <v>-</v>
      </c>
      <c r="N22" s="126"/>
    </row>
    <row r="23" spans="2:14" x14ac:dyDescent="0.25">
      <c r="B23" s="122"/>
      <c r="C23" s="119"/>
      <c r="D23" s="23"/>
      <c r="E23" s="24"/>
      <c r="F23" s="25"/>
      <c r="G23" s="25"/>
      <c r="H23" s="32" t="str">
        <f t="shared" si="4"/>
        <v>-</v>
      </c>
      <c r="I23" s="33"/>
      <c r="J23" s="126" t="str">
        <f t="shared" si="5"/>
        <v>-</v>
      </c>
      <c r="K23" s="127" t="str">
        <f t="shared" si="6"/>
        <v>-</v>
      </c>
      <c r="L23" s="128"/>
      <c r="M23" s="126" t="str">
        <f t="shared" si="7"/>
        <v>-</v>
      </c>
      <c r="N23" s="126"/>
    </row>
    <row r="24" spans="2:14" x14ac:dyDescent="0.25">
      <c r="B24" s="122"/>
      <c r="C24" s="119"/>
      <c r="D24" s="23"/>
      <c r="E24" s="24"/>
      <c r="F24" s="25"/>
      <c r="G24" s="25"/>
      <c r="H24" s="32" t="str">
        <f t="shared" si="4"/>
        <v>-</v>
      </c>
      <c r="I24" s="33"/>
      <c r="J24" s="126" t="str">
        <f t="shared" si="5"/>
        <v>-</v>
      </c>
      <c r="K24" s="127" t="str">
        <f t="shared" si="6"/>
        <v>-</v>
      </c>
      <c r="L24" s="128"/>
      <c r="M24" s="126" t="str">
        <f t="shared" si="7"/>
        <v>-</v>
      </c>
      <c r="N24" s="126"/>
    </row>
    <row r="25" spans="2:14" x14ac:dyDescent="0.25">
      <c r="B25" s="122"/>
      <c r="C25" s="119"/>
      <c r="D25" s="23"/>
      <c r="E25" s="24"/>
      <c r="F25" s="25"/>
      <c r="G25" s="25"/>
      <c r="H25" s="32" t="str">
        <f t="shared" si="4"/>
        <v>-</v>
      </c>
      <c r="I25" s="33"/>
      <c r="J25" s="126" t="str">
        <f t="shared" si="5"/>
        <v>-</v>
      </c>
      <c r="K25" s="127" t="str">
        <f t="shared" si="6"/>
        <v>-</v>
      </c>
      <c r="L25" s="128"/>
      <c r="M25" s="126" t="str">
        <f t="shared" si="7"/>
        <v>-</v>
      </c>
      <c r="N25" s="126"/>
    </row>
    <row r="26" spans="2:14" x14ac:dyDescent="0.25">
      <c r="B26" s="122"/>
      <c r="C26" s="119"/>
      <c r="D26" s="23"/>
      <c r="E26" s="24"/>
      <c r="F26" s="25"/>
      <c r="G26" s="25"/>
      <c r="H26" s="32" t="str">
        <f t="shared" si="4"/>
        <v>-</v>
      </c>
      <c r="I26" s="33"/>
      <c r="J26" s="126" t="str">
        <f t="shared" si="5"/>
        <v>-</v>
      </c>
      <c r="K26" s="127" t="str">
        <f t="shared" si="6"/>
        <v>-</v>
      </c>
      <c r="L26" s="128"/>
      <c r="M26" s="126" t="str">
        <f t="shared" si="7"/>
        <v>-</v>
      </c>
      <c r="N26" s="126"/>
    </row>
    <row r="27" spans="2:14" x14ac:dyDescent="0.25">
      <c r="B27" s="122"/>
      <c r="C27" s="119"/>
      <c r="D27" s="23"/>
      <c r="E27" s="24"/>
      <c r="F27" s="25"/>
      <c r="G27" s="25"/>
      <c r="H27" s="32" t="str">
        <f t="shared" si="4"/>
        <v>-</v>
      </c>
      <c r="I27" s="33"/>
      <c r="J27" s="126" t="str">
        <f t="shared" si="5"/>
        <v>-</v>
      </c>
      <c r="K27" s="127" t="str">
        <f t="shared" si="6"/>
        <v>-</v>
      </c>
      <c r="L27" s="128"/>
      <c r="M27" s="126" t="str">
        <f t="shared" si="7"/>
        <v>-</v>
      </c>
      <c r="N27" s="126"/>
    </row>
    <row r="28" spans="2:14" x14ac:dyDescent="0.25">
      <c r="B28" s="122"/>
      <c r="C28" s="119"/>
      <c r="D28" s="23"/>
      <c r="E28" s="24"/>
      <c r="F28" s="25"/>
      <c r="G28" s="25"/>
      <c r="H28" s="32" t="str">
        <f t="shared" si="4"/>
        <v>-</v>
      </c>
      <c r="I28" s="33"/>
      <c r="J28" s="126" t="str">
        <f t="shared" si="5"/>
        <v>-</v>
      </c>
      <c r="K28" s="127" t="str">
        <f t="shared" si="6"/>
        <v>-</v>
      </c>
      <c r="L28" s="128"/>
      <c r="M28" s="126" t="str">
        <f t="shared" si="7"/>
        <v>-</v>
      </c>
      <c r="N28" s="126"/>
    </row>
    <row r="29" spans="2:14" x14ac:dyDescent="0.25">
      <c r="B29" s="122"/>
      <c r="C29" s="119"/>
      <c r="D29" s="23"/>
      <c r="E29" s="24"/>
      <c r="F29" s="25"/>
      <c r="G29" s="25"/>
      <c r="H29" s="32" t="str">
        <f t="shared" si="4"/>
        <v>-</v>
      </c>
      <c r="I29" s="33"/>
      <c r="J29" s="126" t="str">
        <f t="shared" si="5"/>
        <v>-</v>
      </c>
      <c r="K29" s="127" t="str">
        <f t="shared" si="6"/>
        <v>-</v>
      </c>
      <c r="L29" s="128"/>
      <c r="M29" s="126" t="str">
        <f t="shared" si="7"/>
        <v>-</v>
      </c>
      <c r="N29" s="126"/>
    </row>
    <row r="30" spans="2:14" x14ac:dyDescent="0.25">
      <c r="B30" s="122"/>
      <c r="C30" s="119"/>
      <c r="D30" s="23"/>
      <c r="E30" s="24"/>
      <c r="F30" s="25"/>
      <c r="G30" s="25"/>
      <c r="H30" s="32" t="str">
        <f t="shared" si="4"/>
        <v>-</v>
      </c>
      <c r="I30" s="33"/>
      <c r="J30" s="126" t="str">
        <f t="shared" si="5"/>
        <v>-</v>
      </c>
      <c r="K30" s="127" t="str">
        <f t="shared" si="6"/>
        <v>-</v>
      </c>
      <c r="L30" s="128"/>
      <c r="M30" s="126" t="str">
        <f t="shared" si="7"/>
        <v>-</v>
      </c>
      <c r="N30" s="126"/>
    </row>
    <row r="31" spans="2:14" x14ac:dyDescent="0.25">
      <c r="B31" s="122"/>
      <c r="C31" s="119"/>
      <c r="D31" s="23"/>
      <c r="E31" s="24"/>
      <c r="F31" s="25"/>
      <c r="G31" s="25"/>
      <c r="H31" s="32" t="str">
        <f t="shared" si="4"/>
        <v>-</v>
      </c>
      <c r="I31" s="33"/>
      <c r="J31" s="126" t="str">
        <f t="shared" si="5"/>
        <v>-</v>
      </c>
      <c r="K31" s="127" t="str">
        <f t="shared" si="6"/>
        <v>-</v>
      </c>
      <c r="L31" s="128"/>
      <c r="M31" s="126" t="str">
        <f t="shared" si="7"/>
        <v>-</v>
      </c>
      <c r="N31" s="126"/>
    </row>
    <row r="32" spans="2:14" x14ac:dyDescent="0.25">
      <c r="B32" s="161"/>
      <c r="C32" s="120"/>
      <c r="D32" s="26"/>
      <c r="E32" s="27"/>
      <c r="F32" s="28"/>
      <c r="G32" s="28"/>
      <c r="H32" s="32" t="str">
        <f t="shared" si="4"/>
        <v>-</v>
      </c>
      <c r="I32" s="33"/>
      <c r="J32" s="126" t="str">
        <f t="shared" si="5"/>
        <v>-</v>
      </c>
      <c r="K32" s="127" t="str">
        <f t="shared" si="6"/>
        <v>-</v>
      </c>
      <c r="L32" s="128"/>
      <c r="M32" s="126" t="str">
        <f t="shared" si="7"/>
        <v>-</v>
      </c>
      <c r="N32" s="126"/>
    </row>
    <row r="33" spans="2:14" ht="15.75" thickBot="1" x14ac:dyDescent="0.3">
      <c r="B33" s="161"/>
      <c r="C33" s="120"/>
      <c r="D33" s="26"/>
      <c r="E33" s="27"/>
      <c r="F33" s="28"/>
      <c r="G33" s="28"/>
      <c r="H33" s="32" t="str">
        <f t="shared" si="4"/>
        <v>-</v>
      </c>
      <c r="I33" s="33"/>
      <c r="J33" s="126" t="str">
        <f t="shared" si="5"/>
        <v>-</v>
      </c>
      <c r="K33" s="127" t="str">
        <f t="shared" si="6"/>
        <v>-</v>
      </c>
      <c r="L33" s="128"/>
      <c r="M33" s="126" t="str">
        <f t="shared" si="7"/>
        <v>-</v>
      </c>
      <c r="N33" s="126"/>
    </row>
    <row r="34" spans="2:14" ht="15.75" thickTop="1" x14ac:dyDescent="0.25">
      <c r="B34" s="34"/>
      <c r="C34" s="34" t="s">
        <v>16</v>
      </c>
      <c r="D34" s="34"/>
      <c r="E34" s="123">
        <f>SUM(E9:E33)</f>
        <v>0</v>
      </c>
      <c r="F34" s="123">
        <f>SUM(F9:F33)</f>
        <v>0</v>
      </c>
      <c r="G34" s="123">
        <f>SUM(G9:G33)</f>
        <v>0</v>
      </c>
      <c r="H34" s="124" t="str">
        <f>IF(G34=0,"-",F34/G34)</f>
        <v>-</v>
      </c>
      <c r="I34" s="125"/>
      <c r="J34" s="129">
        <f>SUM(J9:J33)</f>
        <v>0</v>
      </c>
      <c r="K34" s="130" t="str">
        <f>IF(F34=0,"-",E34/G34)</f>
        <v>-</v>
      </c>
      <c r="L34" s="131">
        <f>SUM(L9:L33)</f>
        <v>0</v>
      </c>
      <c r="M34" s="129">
        <f>SUM(M9:M33)</f>
        <v>0</v>
      </c>
      <c r="N34" s="129"/>
    </row>
    <row r="35" spans="2:14" x14ac:dyDescent="0.25">
      <c r="C35" s="88"/>
      <c r="D35" s="88"/>
      <c r="E35" s="88"/>
      <c r="F35" s="88"/>
      <c r="G35" s="88"/>
      <c r="H35" s="88"/>
      <c r="I35" s="88"/>
      <c r="J35" s="88"/>
      <c r="K35" s="88"/>
      <c r="L35" s="88"/>
      <c r="M35" s="88"/>
      <c r="N35" s="88"/>
    </row>
    <row r="36" spans="2:14" x14ac:dyDescent="0.25">
      <c r="C36" s="88"/>
      <c r="D36" s="88"/>
      <c r="E36" s="88"/>
      <c r="F36" s="88"/>
      <c r="G36" s="88"/>
      <c r="H36" s="88"/>
      <c r="I36" s="88"/>
      <c r="J36" s="88"/>
      <c r="K36" s="88"/>
      <c r="L36" s="88"/>
      <c r="M36" s="88"/>
      <c r="N36" s="88"/>
    </row>
    <row r="38" spans="2:14" ht="15.75" thickBot="1" x14ac:dyDescent="0.3"/>
    <row r="39" spans="2:14" ht="15" customHeight="1" thickBot="1" x14ac:dyDescent="0.35">
      <c r="B39" s="269" t="s">
        <v>96</v>
      </c>
      <c r="C39" s="270"/>
      <c r="D39" s="270"/>
      <c r="E39" s="271"/>
    </row>
    <row r="40" spans="2:14" ht="15.75" thickBot="1" x14ac:dyDescent="0.3"/>
    <row r="41" spans="2:14" ht="15" customHeight="1" x14ac:dyDescent="0.25">
      <c r="B41" s="272" t="s">
        <v>91</v>
      </c>
      <c r="C41" s="274" t="s">
        <v>45</v>
      </c>
      <c r="D41" s="293" t="s">
        <v>50</v>
      </c>
      <c r="E41" s="293"/>
      <c r="F41" s="274" t="s">
        <v>95</v>
      </c>
      <c r="G41" s="289" t="s">
        <v>47</v>
      </c>
    </row>
    <row r="42" spans="2:14" ht="15" customHeight="1" x14ac:dyDescent="0.25">
      <c r="B42" s="273"/>
      <c r="C42" s="275"/>
      <c r="D42" s="44" t="s">
        <v>17</v>
      </c>
      <c r="E42" s="45" t="s">
        <v>49</v>
      </c>
      <c r="F42" s="275"/>
      <c r="G42" s="290"/>
    </row>
    <row r="43" spans="2:14" x14ac:dyDescent="0.25">
      <c r="B43" s="163" t="s">
        <v>83</v>
      </c>
      <c r="C43" s="134"/>
      <c r="D43" s="132"/>
      <c r="E43" s="48"/>
      <c r="F43" s="285">
        <f>SUM(E43:E45)</f>
        <v>0</v>
      </c>
      <c r="G43" s="49"/>
    </row>
    <row r="44" spans="2:14" x14ac:dyDescent="0.25">
      <c r="B44" s="163" t="s">
        <v>83</v>
      </c>
      <c r="C44" s="134"/>
      <c r="D44" s="132"/>
      <c r="E44" s="48"/>
      <c r="F44" s="286"/>
      <c r="G44" s="49"/>
    </row>
    <row r="45" spans="2:14" x14ac:dyDescent="0.25">
      <c r="B45" s="163" t="s">
        <v>83</v>
      </c>
      <c r="C45" s="134"/>
      <c r="D45" s="132"/>
      <c r="E45" s="48"/>
      <c r="F45" s="287"/>
      <c r="G45" s="49"/>
    </row>
    <row r="46" spans="2:14" x14ac:dyDescent="0.25">
      <c r="B46" s="163"/>
      <c r="C46" s="134"/>
      <c r="D46" s="132"/>
      <c r="E46" s="48"/>
      <c r="F46" s="135"/>
      <c r="G46" s="49"/>
    </row>
    <row r="47" spans="2:14" x14ac:dyDescent="0.25">
      <c r="B47" s="163"/>
      <c r="C47" s="134"/>
      <c r="D47" s="132"/>
      <c r="E47" s="48"/>
      <c r="F47" s="135"/>
      <c r="G47" s="49"/>
    </row>
    <row r="48" spans="2:14" x14ac:dyDescent="0.25">
      <c r="B48" s="163"/>
      <c r="C48" s="134"/>
      <c r="D48" s="132"/>
      <c r="E48" s="48"/>
      <c r="F48" s="135"/>
      <c r="G48" s="49"/>
    </row>
    <row r="49" spans="2:7" x14ac:dyDescent="0.25">
      <c r="B49" s="163"/>
      <c r="C49" s="134"/>
      <c r="D49" s="132"/>
      <c r="E49" s="48"/>
      <c r="F49" s="135"/>
      <c r="G49" s="49"/>
    </row>
    <row r="50" spans="2:7" ht="15.75" thickBot="1" x14ac:dyDescent="0.3">
      <c r="B50" s="184"/>
      <c r="C50" s="185"/>
      <c r="D50" s="133"/>
      <c r="E50" s="50"/>
      <c r="F50" s="186"/>
      <c r="G50" s="51"/>
    </row>
    <row r="51" spans="2:7" ht="16.5" thickTop="1" thickBot="1" x14ac:dyDescent="0.3">
      <c r="B51" s="187"/>
      <c r="C51" s="188" t="s">
        <v>46</v>
      </c>
      <c r="D51" s="189">
        <f>SUM(D43:D50)</f>
        <v>0</v>
      </c>
      <c r="E51" s="188"/>
      <c r="F51" s="190">
        <f>SUM(F43:F50)</f>
        <v>0</v>
      </c>
      <c r="G51" s="191"/>
    </row>
    <row r="53" spans="2:7" ht="15.75" thickBot="1" x14ac:dyDescent="0.3"/>
    <row r="54" spans="2:7" ht="19.5" thickBot="1" x14ac:dyDescent="0.35">
      <c r="B54" s="269" t="s">
        <v>44</v>
      </c>
      <c r="C54" s="270"/>
      <c r="D54" s="271"/>
    </row>
    <row r="55" spans="2:7" ht="15.75" thickBot="1" x14ac:dyDescent="0.3"/>
    <row r="56" spans="2:7" x14ac:dyDescent="0.25">
      <c r="B56" s="272" t="s">
        <v>91</v>
      </c>
      <c r="C56" s="274" t="s">
        <v>18</v>
      </c>
      <c r="D56" s="289" t="s">
        <v>52</v>
      </c>
      <c r="E56" s="288"/>
    </row>
    <row r="57" spans="2:7" x14ac:dyDescent="0.25">
      <c r="B57" s="273"/>
      <c r="C57" s="275"/>
      <c r="D57" s="290"/>
      <c r="E57" s="288"/>
    </row>
    <row r="58" spans="2:7" x14ac:dyDescent="0.25">
      <c r="B58" s="163" t="s">
        <v>83</v>
      </c>
      <c r="C58" s="136"/>
      <c r="D58" s="137"/>
      <c r="E58" s="264"/>
    </row>
    <row r="59" spans="2:7" x14ac:dyDescent="0.25">
      <c r="B59" s="163"/>
      <c r="C59" s="136"/>
      <c r="D59" s="137"/>
      <c r="E59" s="264"/>
    </row>
    <row r="60" spans="2:7" x14ac:dyDescent="0.25">
      <c r="B60" s="163"/>
      <c r="C60" s="136"/>
      <c r="D60" s="137"/>
      <c r="E60" s="264"/>
    </row>
    <row r="61" spans="2:7" x14ac:dyDescent="0.25">
      <c r="B61" s="163"/>
      <c r="C61" s="136"/>
      <c r="D61" s="137"/>
      <c r="E61" s="264"/>
    </row>
    <row r="62" spans="2:7" ht="15.75" thickBot="1" x14ac:dyDescent="0.3">
      <c r="B62" s="184"/>
      <c r="C62" s="192"/>
      <c r="D62" s="193"/>
      <c r="E62" s="264"/>
    </row>
    <row r="63" spans="2:7" ht="16.5" thickTop="1" thickBot="1" x14ac:dyDescent="0.3">
      <c r="B63" s="187"/>
      <c r="C63" s="188" t="s">
        <v>46</v>
      </c>
      <c r="D63" s="266">
        <f>SUM(D55:D62)</f>
        <v>0</v>
      </c>
      <c r="E63" s="265"/>
    </row>
    <row r="66" spans="2:14" ht="15.75" thickBot="1" x14ac:dyDescent="0.3"/>
    <row r="67" spans="2:14" ht="19.5" thickBot="1" x14ac:dyDescent="0.35">
      <c r="B67" s="269" t="s">
        <v>97</v>
      </c>
      <c r="C67" s="270"/>
      <c r="D67" s="271"/>
      <c r="F67" s="30"/>
      <c r="G67" s="30"/>
      <c r="H67" s="30"/>
      <c r="I67" s="30"/>
      <c r="J67" s="30"/>
      <c r="K67" s="30"/>
      <c r="L67" s="30"/>
      <c r="M67" s="30"/>
      <c r="N67" s="30"/>
    </row>
    <row r="68" spans="2:14" x14ac:dyDescent="0.25">
      <c r="C68" s="35"/>
      <c r="D68" s="30"/>
      <c r="E68" s="30"/>
      <c r="F68" s="30"/>
      <c r="G68" s="30"/>
      <c r="H68" s="30"/>
      <c r="I68" s="30"/>
      <c r="J68" s="30"/>
      <c r="K68" s="30"/>
      <c r="L68" s="30"/>
      <c r="M68" s="30"/>
      <c r="N68" s="30"/>
    </row>
    <row r="69" spans="2:14" x14ac:dyDescent="0.25">
      <c r="B69" s="59" t="s">
        <v>102</v>
      </c>
      <c r="C69" s="59"/>
      <c r="D69" s="30"/>
      <c r="E69" s="30"/>
      <c r="F69" s="30"/>
      <c r="G69" s="30"/>
      <c r="H69" s="30"/>
      <c r="I69" s="30"/>
      <c r="J69" s="30"/>
      <c r="K69" s="30"/>
      <c r="L69" s="30"/>
      <c r="M69" s="30"/>
      <c r="N69" s="30"/>
    </row>
    <row r="70" spans="2:14" x14ac:dyDescent="0.25">
      <c r="C70" s="30"/>
      <c r="D70" s="30"/>
      <c r="E70" s="30"/>
      <c r="F70" s="30"/>
      <c r="G70" s="30"/>
      <c r="H70" s="30"/>
      <c r="I70" s="30"/>
      <c r="J70" s="30"/>
      <c r="K70" s="30"/>
      <c r="L70" s="30"/>
      <c r="M70" s="30"/>
      <c r="N70" s="30"/>
    </row>
    <row r="71" spans="2:14" ht="18.75" thickBot="1" x14ac:dyDescent="0.3">
      <c r="C71" s="43"/>
      <c r="D71" s="43"/>
      <c r="E71" s="36"/>
      <c r="F71" s="276" t="s">
        <v>1</v>
      </c>
      <c r="G71" s="276"/>
      <c r="H71" s="36"/>
      <c r="I71" s="36"/>
      <c r="J71" s="37"/>
      <c r="K71" s="37"/>
      <c r="L71" s="30"/>
      <c r="M71" s="30"/>
      <c r="N71" s="30"/>
    </row>
    <row r="72" spans="2:14" ht="60" x14ac:dyDescent="0.25">
      <c r="B72" s="272" t="s">
        <v>91</v>
      </c>
      <c r="C72" s="145" t="s">
        <v>24</v>
      </c>
      <c r="D72" s="145" t="s">
        <v>3</v>
      </c>
      <c r="E72" s="146" t="s">
        <v>25</v>
      </c>
      <c r="F72" s="146" t="s">
        <v>4</v>
      </c>
      <c r="G72" s="146" t="s">
        <v>5</v>
      </c>
      <c r="H72" s="146" t="s">
        <v>6</v>
      </c>
      <c r="I72" s="146" t="s">
        <v>7</v>
      </c>
      <c r="J72" s="147" t="s">
        <v>19</v>
      </c>
      <c r="K72" s="148" t="s">
        <v>8</v>
      </c>
      <c r="L72" s="146" t="s">
        <v>20</v>
      </c>
      <c r="M72" s="146" t="s">
        <v>22</v>
      </c>
      <c r="N72" s="149" t="s">
        <v>95</v>
      </c>
    </row>
    <row r="73" spans="2:14" x14ac:dyDescent="0.25">
      <c r="B73" s="273"/>
      <c r="C73" s="140" t="s">
        <v>9</v>
      </c>
      <c r="D73" s="140"/>
      <c r="E73" s="141" t="s">
        <v>10</v>
      </c>
      <c r="F73" s="141" t="s">
        <v>11</v>
      </c>
      <c r="G73" s="141" t="s">
        <v>12</v>
      </c>
      <c r="H73" s="138" t="s">
        <v>13</v>
      </c>
      <c r="I73" s="138"/>
      <c r="J73" s="139" t="s">
        <v>14</v>
      </c>
      <c r="K73" s="138" t="s">
        <v>15</v>
      </c>
      <c r="L73" s="141" t="s">
        <v>21</v>
      </c>
      <c r="M73" s="138" t="s">
        <v>23</v>
      </c>
      <c r="N73" s="150"/>
    </row>
    <row r="74" spans="2:14" x14ac:dyDescent="0.25">
      <c r="B74" s="163" t="s">
        <v>83</v>
      </c>
      <c r="C74" s="142"/>
      <c r="D74" s="142"/>
      <c r="E74" s="151"/>
      <c r="F74" s="143"/>
      <c r="G74" s="143"/>
      <c r="H74" s="152" t="str">
        <f t="shared" ref="H74:H81" si="8">IF(G74=0,"-",F74/G74)</f>
        <v>-</v>
      </c>
      <c r="I74" s="144"/>
      <c r="J74" s="153" t="str">
        <f>IF(G74=0,"-",((E74/G74)*F74))</f>
        <v>-</v>
      </c>
      <c r="K74" s="154" t="str">
        <f>IF(F74=0,"-",E74/G74)</f>
        <v>-</v>
      </c>
      <c r="L74" s="155"/>
      <c r="M74" s="153" t="str">
        <f>IF(G74=0,"-",(J74+L74))</f>
        <v>-</v>
      </c>
      <c r="N74" s="319"/>
    </row>
    <row r="75" spans="2:14" x14ac:dyDescent="0.25">
      <c r="B75" s="163" t="s">
        <v>83</v>
      </c>
      <c r="C75" s="142"/>
      <c r="D75" s="142"/>
      <c r="E75" s="151"/>
      <c r="F75" s="143"/>
      <c r="G75" s="143"/>
      <c r="H75" s="152" t="str">
        <f t="shared" si="8"/>
        <v>-</v>
      </c>
      <c r="I75" s="144"/>
      <c r="J75" s="153" t="str">
        <f>IF(G75=0,"-",((E75/G75)*F75))</f>
        <v>-</v>
      </c>
      <c r="K75" s="154" t="str">
        <f>IF(F75=0,"-",E75/G75)</f>
        <v>-</v>
      </c>
      <c r="L75" s="155"/>
      <c r="M75" s="153" t="str">
        <f>IF(G75=0,"-",(J75+L75))</f>
        <v>-</v>
      </c>
      <c r="N75" s="320"/>
    </row>
    <row r="76" spans="2:14" x14ac:dyDescent="0.25">
      <c r="B76" s="163" t="s">
        <v>83</v>
      </c>
      <c r="C76" s="142"/>
      <c r="D76" s="142"/>
      <c r="E76" s="151"/>
      <c r="F76" s="143"/>
      <c r="G76" s="143"/>
      <c r="H76" s="152" t="str">
        <f t="shared" si="8"/>
        <v>-</v>
      </c>
      <c r="I76" s="144"/>
      <c r="J76" s="153" t="str">
        <f>IF(G76=0,"-",((E76/G76)*F76))</f>
        <v>-</v>
      </c>
      <c r="K76" s="154" t="str">
        <f>IF(F76=0,"-",E76/G76)</f>
        <v>-</v>
      </c>
      <c r="L76" s="155"/>
      <c r="M76" s="153" t="str">
        <f>IF(G76=0,"-",(J76+L76))</f>
        <v>-</v>
      </c>
      <c r="N76" s="321"/>
    </row>
    <row r="77" spans="2:14" x14ac:dyDescent="0.25">
      <c r="B77" s="163"/>
      <c r="C77" s="142"/>
      <c r="D77" s="142"/>
      <c r="E77" s="151"/>
      <c r="F77" s="143"/>
      <c r="G77" s="143"/>
      <c r="H77" s="152" t="str">
        <f t="shared" si="8"/>
        <v>-</v>
      </c>
      <c r="I77" s="144"/>
      <c r="J77" s="153" t="str">
        <f>IF(G77=0,"-",((E77/G77)*F77))</f>
        <v>-</v>
      </c>
      <c r="K77" s="154" t="str">
        <f>IF(F77=0,"-",E77/G77)</f>
        <v>-</v>
      </c>
      <c r="L77" s="155"/>
      <c r="M77" s="153" t="str">
        <f>IF(G77=0,"-",(J77+L77))</f>
        <v>-</v>
      </c>
      <c r="N77" s="156"/>
    </row>
    <row r="78" spans="2:14" x14ac:dyDescent="0.25">
      <c r="B78" s="163"/>
      <c r="C78" s="142"/>
      <c r="D78" s="142"/>
      <c r="E78" s="151"/>
      <c r="F78" s="143"/>
      <c r="G78" s="143"/>
      <c r="H78" s="152" t="str">
        <f t="shared" si="8"/>
        <v>-</v>
      </c>
      <c r="I78" s="144"/>
      <c r="J78" s="153" t="str">
        <f>IF(G78=0,"-",((E78/G78)*F78))</f>
        <v>-</v>
      </c>
      <c r="K78" s="154" t="str">
        <f>IF(F78=0,"-",E78/G78)</f>
        <v>-</v>
      </c>
      <c r="L78" s="155"/>
      <c r="M78" s="153" t="str">
        <f>IF(G78=0,"-",(J78+L78))</f>
        <v>-</v>
      </c>
      <c r="N78" s="156"/>
    </row>
    <row r="79" spans="2:14" x14ac:dyDescent="0.25">
      <c r="B79" s="163"/>
      <c r="C79" s="142"/>
      <c r="D79" s="142"/>
      <c r="E79" s="151"/>
      <c r="F79" s="143"/>
      <c r="G79" s="143"/>
      <c r="H79" s="152" t="str">
        <f t="shared" si="8"/>
        <v>-</v>
      </c>
      <c r="I79" s="144"/>
      <c r="J79" s="153" t="str">
        <f>IF(G79=0,"-",((E79/G79)*F79))</f>
        <v>-</v>
      </c>
      <c r="K79" s="154" t="str">
        <f>IF(F79=0,"-",E79/G79)</f>
        <v>-</v>
      </c>
      <c r="L79" s="155"/>
      <c r="M79" s="153" t="str">
        <f>IF(G79=0,"-",(J79+L79))</f>
        <v>-</v>
      </c>
      <c r="N79" s="156"/>
    </row>
    <row r="80" spans="2:14" ht="15.75" thickBot="1" x14ac:dyDescent="0.3">
      <c r="B80" s="184"/>
      <c r="C80" s="194"/>
      <c r="D80" s="194"/>
      <c r="E80" s="195"/>
      <c r="F80" s="196"/>
      <c r="G80" s="196"/>
      <c r="H80" s="197" t="str">
        <f t="shared" si="8"/>
        <v>-</v>
      </c>
      <c r="I80" s="198"/>
      <c r="J80" s="199" t="str">
        <f>IF(G80=0,"-",((E80/G80)*F80))</f>
        <v>-</v>
      </c>
      <c r="K80" s="200" t="str">
        <f>IF(F80=0,"-",E80/G80)</f>
        <v>-</v>
      </c>
      <c r="L80" s="201"/>
      <c r="M80" s="199" t="str">
        <f>IF(G80=0,"-",(J80+L80))</f>
        <v>-</v>
      </c>
      <c r="N80" s="202"/>
    </row>
    <row r="81" spans="2:14" ht="16.5" thickTop="1" thickBot="1" x14ac:dyDescent="0.3">
      <c r="B81" s="187"/>
      <c r="C81" s="203" t="s">
        <v>16</v>
      </c>
      <c r="D81" s="203"/>
      <c r="E81" s="204">
        <f>SUM(E74:E80)</f>
        <v>0</v>
      </c>
      <c r="F81" s="205">
        <f>SUM(F74:F80)</f>
        <v>0</v>
      </c>
      <c r="G81" s="205">
        <f>SUM(G74:G80)</f>
        <v>0</v>
      </c>
      <c r="H81" s="206" t="str">
        <f t="shared" si="8"/>
        <v>-</v>
      </c>
      <c r="I81" s="207"/>
      <c r="J81" s="208">
        <f>SUM(J74:J80)</f>
        <v>0</v>
      </c>
      <c r="K81" s="209" t="str">
        <f>IF(F81=0,"-",E81/G81)</f>
        <v>-</v>
      </c>
      <c r="L81" s="204">
        <f>SUM(L74:L80)</f>
        <v>0</v>
      </c>
      <c r="M81" s="208">
        <f>SUM(M74:M80)</f>
        <v>0</v>
      </c>
      <c r="N81" s="210"/>
    </row>
    <row r="82" spans="2:14" x14ac:dyDescent="0.25">
      <c r="C82" s="30"/>
      <c r="D82" s="30"/>
      <c r="E82" s="30"/>
      <c r="F82" s="30"/>
      <c r="G82" s="30"/>
      <c r="H82" s="30"/>
      <c r="I82" s="30"/>
      <c r="J82" s="30"/>
      <c r="K82" s="30"/>
      <c r="L82" s="30"/>
      <c r="M82" s="30"/>
      <c r="N82" s="30"/>
    </row>
    <row r="83" spans="2:14" x14ac:dyDescent="0.25">
      <c r="B83" s="59" t="s">
        <v>103</v>
      </c>
      <c r="C83" s="59"/>
      <c r="D83" s="60"/>
      <c r="E83" s="30"/>
      <c r="F83" s="30"/>
      <c r="G83" s="30"/>
      <c r="H83" s="30"/>
      <c r="I83" s="30"/>
      <c r="J83" s="30"/>
      <c r="K83" s="30"/>
      <c r="L83" s="30"/>
      <c r="M83" s="30"/>
      <c r="N83" s="30"/>
    </row>
    <row r="84" spans="2:14" ht="15.75" thickBot="1" x14ac:dyDescent="0.3">
      <c r="C84" s="30"/>
      <c r="D84" s="30"/>
      <c r="E84" s="30"/>
      <c r="F84" s="30"/>
      <c r="G84" s="55"/>
      <c r="H84" s="55"/>
      <c r="I84" s="55"/>
      <c r="J84" s="55"/>
      <c r="K84" s="55"/>
      <c r="L84" s="55"/>
      <c r="M84" s="30"/>
      <c r="N84" s="30"/>
    </row>
    <row r="85" spans="2:14" ht="15" customHeight="1" x14ac:dyDescent="0.25">
      <c r="B85" s="272" t="s">
        <v>91</v>
      </c>
      <c r="C85" s="277" t="s">
        <v>45</v>
      </c>
      <c r="D85" s="281" t="s">
        <v>50</v>
      </c>
      <c r="E85" s="281"/>
      <c r="F85" s="274" t="s">
        <v>100</v>
      </c>
      <c r="G85" s="279" t="s">
        <v>47</v>
      </c>
      <c r="H85" s="58"/>
      <c r="I85" s="58"/>
      <c r="J85" s="58"/>
      <c r="K85" s="58"/>
      <c r="L85" s="58"/>
    </row>
    <row r="86" spans="2:14" x14ac:dyDescent="0.25">
      <c r="B86" s="273"/>
      <c r="C86" s="278"/>
      <c r="D86" s="47" t="s">
        <v>17</v>
      </c>
      <c r="E86" s="48" t="s">
        <v>48</v>
      </c>
      <c r="F86" s="275"/>
      <c r="G86" s="280"/>
      <c r="H86" s="55"/>
      <c r="I86" s="55"/>
      <c r="J86" s="55"/>
      <c r="K86" s="55"/>
      <c r="L86" s="55"/>
    </row>
    <row r="87" spans="2:14" x14ac:dyDescent="0.25">
      <c r="B87" s="163" t="s">
        <v>83</v>
      </c>
      <c r="C87" s="134"/>
      <c r="D87" s="132"/>
      <c r="E87" s="48"/>
      <c r="F87" s="296">
        <f>SUM(E87:E89)</f>
        <v>0</v>
      </c>
      <c r="G87" s="49"/>
      <c r="H87" s="56"/>
      <c r="I87" s="55"/>
      <c r="J87" s="55"/>
      <c r="K87" s="56"/>
      <c r="L87" s="55"/>
    </row>
    <row r="88" spans="2:14" x14ac:dyDescent="0.25">
      <c r="B88" s="163" t="s">
        <v>83</v>
      </c>
      <c r="C88" s="134"/>
      <c r="D88" s="132"/>
      <c r="E88" s="48"/>
      <c r="F88" s="296"/>
      <c r="G88" s="49"/>
      <c r="H88" s="56"/>
      <c r="I88" s="55"/>
      <c r="J88" s="55"/>
      <c r="K88" s="56"/>
      <c r="L88" s="55"/>
    </row>
    <row r="89" spans="2:14" x14ac:dyDescent="0.25">
      <c r="B89" s="163" t="s">
        <v>83</v>
      </c>
      <c r="C89" s="134"/>
      <c r="D89" s="132"/>
      <c r="E89" s="48"/>
      <c r="F89" s="296"/>
      <c r="G89" s="49"/>
      <c r="H89" s="56"/>
      <c r="I89" s="55"/>
      <c r="J89" s="55"/>
      <c r="K89" s="56"/>
      <c r="L89" s="55"/>
    </row>
    <row r="90" spans="2:14" x14ac:dyDescent="0.25">
      <c r="B90" s="163"/>
      <c r="C90" s="134"/>
      <c r="D90" s="132"/>
      <c r="E90" s="48"/>
      <c r="F90" s="157"/>
      <c r="G90" s="49"/>
      <c r="H90" s="56"/>
      <c r="I90" s="55"/>
      <c r="J90" s="55"/>
      <c r="K90" s="56"/>
      <c r="L90" s="55"/>
    </row>
    <row r="91" spans="2:14" x14ac:dyDescent="0.25">
      <c r="B91" s="163"/>
      <c r="C91" s="134"/>
      <c r="D91" s="132"/>
      <c r="E91" s="48"/>
      <c r="F91" s="157"/>
      <c r="G91" s="49"/>
      <c r="H91" s="56"/>
      <c r="I91" s="55"/>
      <c r="J91" s="55"/>
      <c r="K91" s="56"/>
      <c r="L91" s="55"/>
    </row>
    <row r="92" spans="2:14" x14ac:dyDescent="0.25">
      <c r="B92" s="163"/>
      <c r="C92" s="134"/>
      <c r="D92" s="132"/>
      <c r="E92" s="48"/>
      <c r="F92" s="157"/>
      <c r="G92" s="49"/>
      <c r="H92" s="56"/>
      <c r="I92" s="55"/>
      <c r="J92" s="55"/>
      <c r="K92" s="56"/>
      <c r="L92" s="55"/>
    </row>
    <row r="93" spans="2:14" x14ac:dyDescent="0.25">
      <c r="B93" s="163"/>
      <c r="C93" s="134"/>
      <c r="D93" s="132"/>
      <c r="E93" s="48"/>
      <c r="F93" s="157"/>
      <c r="G93" s="49"/>
      <c r="H93" s="56"/>
      <c r="I93" s="55"/>
      <c r="J93" s="55"/>
      <c r="K93" s="56"/>
      <c r="L93" s="55"/>
    </row>
    <row r="94" spans="2:14" ht="15.75" thickBot="1" x14ac:dyDescent="0.3">
      <c r="B94" s="184"/>
      <c r="C94" s="185"/>
      <c r="D94" s="133"/>
      <c r="E94" s="50"/>
      <c r="F94" s="211"/>
      <c r="G94" s="51"/>
      <c r="H94" s="56"/>
      <c r="I94" s="55"/>
      <c r="J94" s="55"/>
      <c r="K94" s="56"/>
      <c r="L94" s="55"/>
    </row>
    <row r="95" spans="2:14" ht="16.5" thickTop="1" thickBot="1" x14ac:dyDescent="0.3">
      <c r="B95" s="187"/>
      <c r="C95" s="188" t="s">
        <v>46</v>
      </c>
      <c r="D95" s="212">
        <f>SUM(D87:D94)</f>
        <v>0</v>
      </c>
      <c r="E95" s="188"/>
      <c r="F95" s="189">
        <f>SUM(F87:F94)</f>
        <v>0</v>
      </c>
      <c r="G95" s="191"/>
      <c r="H95" s="57"/>
      <c r="I95" s="55"/>
      <c r="J95" s="55"/>
      <c r="K95" s="57"/>
      <c r="L95" s="55"/>
    </row>
    <row r="96" spans="2:14" x14ac:dyDescent="0.25">
      <c r="C96" s="30"/>
      <c r="D96" s="30"/>
      <c r="E96" s="30"/>
      <c r="F96" s="30"/>
      <c r="G96" s="30"/>
      <c r="H96" s="30"/>
      <c r="I96" s="30"/>
      <c r="J96" s="30"/>
      <c r="K96" s="30"/>
      <c r="L96" s="30"/>
      <c r="M96" s="30"/>
      <c r="N96" s="30"/>
    </row>
    <row r="97" spans="2:17" x14ac:dyDescent="0.25">
      <c r="C97" s="30"/>
      <c r="D97" s="30"/>
      <c r="E97" s="30"/>
      <c r="F97" s="30"/>
      <c r="G97" s="30"/>
      <c r="H97" s="30"/>
      <c r="I97" s="30"/>
      <c r="J97" s="30"/>
      <c r="K97" s="30"/>
      <c r="L97" s="30"/>
      <c r="M97" s="30"/>
      <c r="N97" s="30"/>
    </row>
    <row r="98" spans="2:17" ht="15.75" thickBot="1" x14ac:dyDescent="0.3">
      <c r="C98" s="30"/>
      <c r="D98" s="30"/>
      <c r="E98" s="30"/>
      <c r="F98" s="30"/>
      <c r="G98" s="30"/>
      <c r="H98" s="30"/>
      <c r="I98" s="30"/>
      <c r="J98" s="30"/>
      <c r="K98" s="30"/>
      <c r="L98" s="30"/>
      <c r="M98" s="30"/>
      <c r="N98" s="30"/>
    </row>
    <row r="99" spans="2:17" x14ac:dyDescent="0.25">
      <c r="B99" s="272" t="s">
        <v>91</v>
      </c>
      <c r="C99" s="274" t="s">
        <v>101</v>
      </c>
      <c r="D99" s="289" t="s">
        <v>98</v>
      </c>
      <c r="E99" s="30"/>
      <c r="F99" s="30"/>
      <c r="G99" s="30"/>
      <c r="H99" s="30"/>
      <c r="I99" s="30"/>
      <c r="J99" s="30"/>
      <c r="K99" s="30"/>
      <c r="L99" s="30"/>
      <c r="M99" s="30"/>
      <c r="N99" s="30"/>
    </row>
    <row r="100" spans="2:17" x14ac:dyDescent="0.25">
      <c r="B100" s="273"/>
      <c r="C100" s="275"/>
      <c r="D100" s="290" t="s">
        <v>99</v>
      </c>
      <c r="E100" s="30"/>
      <c r="F100" s="30"/>
      <c r="G100" s="30"/>
      <c r="H100" s="30"/>
      <c r="I100" s="30"/>
      <c r="J100" s="30"/>
      <c r="K100" s="30"/>
      <c r="L100" s="30"/>
      <c r="M100" s="30"/>
      <c r="N100" s="30"/>
    </row>
    <row r="101" spans="2:17" x14ac:dyDescent="0.25">
      <c r="B101" s="163" t="s">
        <v>83</v>
      </c>
      <c r="C101" s="159"/>
      <c r="D101" s="158">
        <f>C101*0.2</f>
        <v>0</v>
      </c>
      <c r="E101" s="30"/>
      <c r="F101" s="30"/>
      <c r="G101" s="30"/>
      <c r="H101" s="30"/>
      <c r="I101" s="30"/>
      <c r="J101" s="30"/>
      <c r="K101" s="30"/>
      <c r="L101" s="30"/>
      <c r="M101" s="30"/>
      <c r="N101" s="30"/>
    </row>
    <row r="102" spans="2:17" x14ac:dyDescent="0.25">
      <c r="B102" s="163" t="s">
        <v>92</v>
      </c>
      <c r="C102" s="107"/>
      <c r="D102" s="158"/>
      <c r="E102" s="30"/>
      <c r="F102" s="30"/>
      <c r="G102" s="30"/>
      <c r="H102" s="30"/>
      <c r="I102" s="30"/>
      <c r="J102" s="30"/>
      <c r="K102" s="30"/>
      <c r="L102" s="30"/>
      <c r="M102" s="30"/>
      <c r="N102" s="30"/>
    </row>
    <row r="103" spans="2:17" ht="19.5" thickBot="1" x14ac:dyDescent="0.35">
      <c r="B103" s="184" t="s">
        <v>93</v>
      </c>
      <c r="C103" s="192"/>
      <c r="D103" s="213"/>
      <c r="G103" s="297"/>
      <c r="H103" s="297"/>
      <c r="I103" s="297"/>
    </row>
    <row r="104" spans="2:17" ht="20.25" thickTop="1" thickBot="1" x14ac:dyDescent="0.35">
      <c r="B104" s="187"/>
      <c r="C104" s="188" t="s">
        <v>109</v>
      </c>
      <c r="D104" s="214">
        <f>SUM(D101:D103)</f>
        <v>0</v>
      </c>
      <c r="G104" s="92"/>
      <c r="H104" s="92"/>
      <c r="I104" s="92"/>
    </row>
    <row r="106" spans="2:17" ht="15.75" thickBot="1" x14ac:dyDescent="0.3"/>
    <row r="107" spans="2:17" ht="19.5" thickBot="1" x14ac:dyDescent="0.35">
      <c r="B107" s="269" t="s">
        <v>66</v>
      </c>
      <c r="C107" s="270"/>
      <c r="D107" s="271"/>
      <c r="F107" s="297"/>
      <c r="G107" s="297"/>
      <c r="H107" s="297"/>
      <c r="I107" s="297"/>
      <c r="J107" s="297"/>
      <c r="K107" s="38"/>
    </row>
    <row r="108" spans="2:17" ht="19.5" thickBot="1" x14ac:dyDescent="0.35">
      <c r="F108" s="92"/>
      <c r="G108" s="92"/>
      <c r="H108" s="92"/>
      <c r="I108" s="92"/>
      <c r="J108" s="92"/>
      <c r="K108" s="38"/>
    </row>
    <row r="109" spans="2:17" ht="18.75" thickBot="1" x14ac:dyDescent="0.3">
      <c r="B109" s="167"/>
      <c r="C109" s="298" t="s">
        <v>116</v>
      </c>
      <c r="D109" s="299"/>
      <c r="E109" s="299"/>
      <c r="F109" s="299"/>
      <c r="G109" s="299"/>
      <c r="H109" s="300"/>
      <c r="I109" s="309" t="s">
        <v>117</v>
      </c>
      <c r="J109" s="310"/>
      <c r="K109" s="310"/>
      <c r="L109" s="310"/>
      <c r="M109" s="310"/>
      <c r="N109" s="310"/>
      <c r="O109" s="310"/>
      <c r="P109" s="310"/>
      <c r="Q109" s="311"/>
    </row>
    <row r="110" spans="2:17" ht="60" x14ac:dyDescent="0.25">
      <c r="B110" s="216" t="s">
        <v>91</v>
      </c>
      <c r="C110" s="217" t="s">
        <v>43</v>
      </c>
      <c r="D110" s="217" t="s">
        <v>53</v>
      </c>
      <c r="E110" s="217" t="s">
        <v>44</v>
      </c>
      <c r="F110" s="217" t="s">
        <v>97</v>
      </c>
      <c r="G110" s="217" t="s">
        <v>27</v>
      </c>
      <c r="H110" s="219" t="s">
        <v>89</v>
      </c>
      <c r="I110" s="224" t="s">
        <v>85</v>
      </c>
      <c r="J110" s="224" t="s">
        <v>115</v>
      </c>
      <c r="K110" s="224" t="s">
        <v>115</v>
      </c>
      <c r="L110" s="217" t="s">
        <v>33</v>
      </c>
      <c r="M110" s="217" t="s">
        <v>34</v>
      </c>
      <c r="N110" s="217" t="s">
        <v>41</v>
      </c>
      <c r="O110" s="217" t="s">
        <v>35</v>
      </c>
      <c r="P110" s="217" t="s">
        <v>88</v>
      </c>
      <c r="Q110" s="219" t="s">
        <v>90</v>
      </c>
    </row>
    <row r="111" spans="2:17" ht="18" thickBot="1" x14ac:dyDescent="0.3">
      <c r="B111" s="46" t="s">
        <v>83</v>
      </c>
      <c r="C111" s="136"/>
      <c r="D111" s="136"/>
      <c r="E111" s="136"/>
      <c r="F111" s="136"/>
      <c r="G111" s="164">
        <f>SUM(C111:F111)</f>
        <v>0</v>
      </c>
      <c r="H111" s="322" t="e">
        <f>G111/$G$121</f>
        <v>#DIV/0!</v>
      </c>
      <c r="I111" s="165"/>
      <c r="J111" s="165"/>
      <c r="K111" s="165"/>
      <c r="L111" s="111"/>
      <c r="M111" s="111"/>
      <c r="N111" s="111"/>
      <c r="O111" s="111"/>
      <c r="P111" s="164">
        <f>SUM(I111:O111)</f>
        <v>0</v>
      </c>
      <c r="Q111" s="322" t="e">
        <f>P111/$P$121</f>
        <v>#DIV/0!</v>
      </c>
    </row>
    <row r="112" spans="2:17" ht="18" thickBot="1" x14ac:dyDescent="0.3">
      <c r="B112" s="46" t="s">
        <v>92</v>
      </c>
      <c r="C112" s="136"/>
      <c r="D112" s="136"/>
      <c r="E112" s="136"/>
      <c r="F112" s="136"/>
      <c r="G112" s="164">
        <f t="shared" ref="G112:G120" si="9">SUM(C112:F112)</f>
        <v>0</v>
      </c>
      <c r="H112" s="322" t="e">
        <f t="shared" ref="H112:H120" si="10">G112/$G$121</f>
        <v>#DIV/0!</v>
      </c>
      <c r="I112" s="166"/>
      <c r="J112" s="165"/>
      <c r="K112" s="165"/>
      <c r="L112" s="113"/>
      <c r="M112" s="113"/>
      <c r="N112" s="113"/>
      <c r="O112" s="113"/>
      <c r="P112" s="164">
        <f>SUM(I112:O112)</f>
        <v>0</v>
      </c>
      <c r="Q112" s="322" t="e">
        <f t="shared" ref="Q112:Q120" si="11">P112/$P$121</f>
        <v>#DIV/0!</v>
      </c>
    </row>
    <row r="113" spans="2:17" ht="18" thickBot="1" x14ac:dyDescent="0.3">
      <c r="B113" s="46" t="s">
        <v>93</v>
      </c>
      <c r="C113" s="136"/>
      <c r="D113" s="136"/>
      <c r="E113" s="136"/>
      <c r="F113" s="136"/>
      <c r="G113" s="164">
        <f t="shared" si="9"/>
        <v>0</v>
      </c>
      <c r="H113" s="322" t="e">
        <f t="shared" si="10"/>
        <v>#DIV/0!</v>
      </c>
      <c r="I113" s="166"/>
      <c r="J113" s="165"/>
      <c r="K113" s="165"/>
      <c r="L113" s="113"/>
      <c r="M113" s="113"/>
      <c r="N113" s="113"/>
      <c r="O113" s="113"/>
      <c r="P113" s="164">
        <f>SUM(I113:O113)</f>
        <v>0</v>
      </c>
      <c r="Q113" s="322" t="e">
        <f t="shared" si="11"/>
        <v>#DIV/0!</v>
      </c>
    </row>
    <row r="114" spans="2:17" ht="18" thickBot="1" x14ac:dyDescent="0.3">
      <c r="B114" s="71" t="s">
        <v>31</v>
      </c>
      <c r="C114" s="136"/>
      <c r="D114" s="136"/>
      <c r="E114" s="136"/>
      <c r="F114" s="136"/>
      <c r="G114" s="164">
        <f t="shared" si="9"/>
        <v>0</v>
      </c>
      <c r="H114" s="322" t="e">
        <f t="shared" si="10"/>
        <v>#DIV/0!</v>
      </c>
      <c r="I114" s="166"/>
      <c r="J114" s="165"/>
      <c r="K114" s="165"/>
      <c r="L114" s="113"/>
      <c r="M114" s="113"/>
      <c r="N114" s="113"/>
      <c r="O114" s="113"/>
      <c r="P114" s="164">
        <f>SUM(I114:O114)</f>
        <v>0</v>
      </c>
      <c r="Q114" s="322" t="e">
        <f t="shared" si="11"/>
        <v>#DIV/0!</v>
      </c>
    </row>
    <row r="115" spans="2:17" ht="18" thickBot="1" x14ac:dyDescent="0.3">
      <c r="B115" s="71" t="s">
        <v>31</v>
      </c>
      <c r="C115" s="136"/>
      <c r="D115" s="136"/>
      <c r="E115" s="136"/>
      <c r="F115" s="136"/>
      <c r="G115" s="164">
        <f t="shared" si="9"/>
        <v>0</v>
      </c>
      <c r="H115" s="322" t="e">
        <f t="shared" si="10"/>
        <v>#DIV/0!</v>
      </c>
      <c r="I115" s="166"/>
      <c r="J115" s="165"/>
      <c r="K115" s="165"/>
      <c r="L115" s="113"/>
      <c r="M115" s="113"/>
      <c r="N115" s="113"/>
      <c r="O115" s="113"/>
      <c r="P115" s="164">
        <f>SUM(I115:O115)</f>
        <v>0</v>
      </c>
      <c r="Q115" s="322" t="e">
        <f t="shared" si="11"/>
        <v>#DIV/0!</v>
      </c>
    </row>
    <row r="116" spans="2:17" ht="18" thickBot="1" x14ac:dyDescent="0.3">
      <c r="B116" s="71" t="s">
        <v>31</v>
      </c>
      <c r="C116" s="136"/>
      <c r="D116" s="136"/>
      <c r="E116" s="136"/>
      <c r="F116" s="136"/>
      <c r="G116" s="164">
        <f t="shared" si="9"/>
        <v>0</v>
      </c>
      <c r="H116" s="322" t="e">
        <f t="shared" si="10"/>
        <v>#DIV/0!</v>
      </c>
      <c r="I116" s="165"/>
      <c r="J116" s="165"/>
      <c r="K116" s="165"/>
      <c r="L116" s="111"/>
      <c r="M116" s="111"/>
      <c r="N116" s="111"/>
      <c r="O116" s="111"/>
      <c r="P116" s="164">
        <f>SUM(I116:O116)</f>
        <v>0</v>
      </c>
      <c r="Q116" s="322" t="e">
        <f t="shared" si="11"/>
        <v>#DIV/0!</v>
      </c>
    </row>
    <row r="117" spans="2:17" ht="18" thickBot="1" x14ac:dyDescent="0.3">
      <c r="B117" s="71" t="s">
        <v>31</v>
      </c>
      <c r="C117" s="136"/>
      <c r="D117" s="136"/>
      <c r="E117" s="136"/>
      <c r="F117" s="136"/>
      <c r="G117" s="164">
        <f t="shared" si="9"/>
        <v>0</v>
      </c>
      <c r="H117" s="322" t="e">
        <f t="shared" si="10"/>
        <v>#DIV/0!</v>
      </c>
      <c r="I117" s="166"/>
      <c r="J117" s="165"/>
      <c r="K117" s="165"/>
      <c r="L117" s="113"/>
      <c r="M117" s="113"/>
      <c r="N117" s="113"/>
      <c r="O117" s="113"/>
      <c r="P117" s="164">
        <f>SUM(I117:O117)</f>
        <v>0</v>
      </c>
      <c r="Q117" s="322" t="e">
        <f t="shared" si="11"/>
        <v>#DIV/0!</v>
      </c>
    </row>
    <row r="118" spans="2:17" ht="18" thickBot="1" x14ac:dyDescent="0.3">
      <c r="B118" s="71" t="s">
        <v>31</v>
      </c>
      <c r="C118" s="136"/>
      <c r="D118" s="136"/>
      <c r="E118" s="136"/>
      <c r="F118" s="136"/>
      <c r="G118" s="164">
        <f t="shared" si="9"/>
        <v>0</v>
      </c>
      <c r="H118" s="322" t="e">
        <f t="shared" si="10"/>
        <v>#DIV/0!</v>
      </c>
      <c r="I118" s="166"/>
      <c r="J118" s="165"/>
      <c r="K118" s="165"/>
      <c r="L118" s="113"/>
      <c r="M118" s="113"/>
      <c r="N118" s="113"/>
      <c r="O118" s="113"/>
      <c r="P118" s="164">
        <f>SUM(I118:O118)</f>
        <v>0</v>
      </c>
      <c r="Q118" s="322" t="e">
        <f t="shared" si="11"/>
        <v>#DIV/0!</v>
      </c>
    </row>
    <row r="119" spans="2:17" ht="18" thickBot="1" x14ac:dyDescent="0.3">
      <c r="B119" s="71" t="s">
        <v>31</v>
      </c>
      <c r="C119" s="136"/>
      <c r="D119" s="136"/>
      <c r="E119" s="136"/>
      <c r="F119" s="136"/>
      <c r="G119" s="164">
        <f t="shared" si="9"/>
        <v>0</v>
      </c>
      <c r="H119" s="322" t="e">
        <f t="shared" si="10"/>
        <v>#DIV/0!</v>
      </c>
      <c r="I119" s="166"/>
      <c r="J119" s="165"/>
      <c r="K119" s="165"/>
      <c r="L119" s="113"/>
      <c r="M119" s="113"/>
      <c r="N119" s="113"/>
      <c r="O119" s="113"/>
      <c r="P119" s="164">
        <f>SUM(I119:O119)</f>
        <v>0</v>
      </c>
      <c r="Q119" s="322" t="e">
        <f t="shared" si="11"/>
        <v>#DIV/0!</v>
      </c>
    </row>
    <row r="120" spans="2:17" ht="18" thickBot="1" x14ac:dyDescent="0.3">
      <c r="B120" s="220" t="s">
        <v>31</v>
      </c>
      <c r="C120" s="221"/>
      <c r="D120" s="221"/>
      <c r="E120" s="221"/>
      <c r="F120" s="221"/>
      <c r="G120" s="222">
        <f t="shared" si="9"/>
        <v>0</v>
      </c>
      <c r="H120" s="322" t="e">
        <f t="shared" si="10"/>
        <v>#DIV/0!</v>
      </c>
      <c r="I120" s="225"/>
      <c r="J120" s="165"/>
      <c r="K120" s="165"/>
      <c r="L120" s="223"/>
      <c r="M120" s="223"/>
      <c r="N120" s="223"/>
      <c r="O120" s="223"/>
      <c r="P120" s="222">
        <f>SUM(I120:O120)</f>
        <v>0</v>
      </c>
      <c r="Q120" s="322" t="e">
        <f t="shared" si="11"/>
        <v>#DIV/0!</v>
      </c>
    </row>
    <row r="121" spans="2:17" ht="18.75" thickTop="1" thickBot="1" x14ac:dyDescent="0.3">
      <c r="B121" s="226" t="s">
        <v>46</v>
      </c>
      <c r="C121" s="212">
        <f>SUM(C111:C120)</f>
        <v>0</v>
      </c>
      <c r="D121" s="212">
        <f t="shared" ref="D121:F121" si="12">SUM(D111:D120)</f>
        <v>0</v>
      </c>
      <c r="E121" s="212">
        <f t="shared" si="12"/>
        <v>0</v>
      </c>
      <c r="F121" s="214">
        <f t="shared" si="12"/>
        <v>0</v>
      </c>
      <c r="G121" s="218">
        <f>SUM(G111:G120)</f>
        <v>0</v>
      </c>
      <c r="H121" s="322" t="e">
        <f>SUM(H111:H120)</f>
        <v>#DIV/0!</v>
      </c>
      <c r="I121" s="227">
        <f>SUM(I111:I120)</f>
        <v>0</v>
      </c>
      <c r="J121" s="227">
        <f t="shared" ref="J121:K121" si="13">SUM(J111:J120)</f>
        <v>0</v>
      </c>
      <c r="K121" s="227">
        <f t="shared" si="13"/>
        <v>0</v>
      </c>
      <c r="L121" s="212">
        <f>SUM(L111:L120)</f>
        <v>0</v>
      </c>
      <c r="M121" s="212">
        <f t="shared" ref="M121:O121" si="14">SUM(M111:M120)</f>
        <v>0</v>
      </c>
      <c r="N121" s="212">
        <f t="shared" si="14"/>
        <v>0</v>
      </c>
      <c r="O121" s="212">
        <f t="shared" si="14"/>
        <v>0</v>
      </c>
      <c r="P121" s="215">
        <f>SUM(P111:P120)</f>
        <v>0</v>
      </c>
      <c r="Q121" s="322" t="e">
        <f>SUM(Q111:Q120)</f>
        <v>#DIV/0!</v>
      </c>
    </row>
    <row r="122" spans="2:17" x14ac:dyDescent="0.25">
      <c r="C122" s="30"/>
      <c r="H122" s="30"/>
      <c r="I122" s="30"/>
      <c r="J122" s="30"/>
      <c r="K122" s="30"/>
      <c r="L122" s="30"/>
      <c r="M122" s="30"/>
      <c r="N122" s="30"/>
      <c r="O122" s="30"/>
      <c r="P122" s="30"/>
      <c r="Q122" s="30"/>
    </row>
    <row r="123" spans="2:17" x14ac:dyDescent="0.25">
      <c r="C123" s="30"/>
      <c r="D123" s="30"/>
      <c r="E123" s="30"/>
      <c r="F123" s="30"/>
      <c r="G123" s="30"/>
      <c r="H123" s="30"/>
      <c r="I123" s="30"/>
      <c r="J123" s="30"/>
      <c r="K123" s="30"/>
      <c r="L123" s="30"/>
      <c r="M123" s="30"/>
      <c r="N123" s="30"/>
      <c r="O123" s="30"/>
      <c r="P123" s="30"/>
      <c r="Q123" s="30"/>
    </row>
    <row r="124" spans="2:17" x14ac:dyDescent="0.25">
      <c r="C124" s="30"/>
      <c r="D124" s="30"/>
      <c r="E124" s="30"/>
      <c r="F124" s="30"/>
      <c r="G124" s="30"/>
      <c r="H124" s="30"/>
      <c r="I124" s="30"/>
      <c r="J124" s="30"/>
      <c r="K124" s="30"/>
      <c r="L124" s="30"/>
      <c r="M124" s="30"/>
      <c r="N124" s="30"/>
      <c r="O124" s="30"/>
      <c r="P124" s="30"/>
      <c r="Q124" s="30"/>
    </row>
    <row r="125" spans="2:17" ht="15.75" x14ac:dyDescent="0.25">
      <c r="C125" s="30"/>
      <c r="D125" s="30"/>
      <c r="E125" s="30"/>
      <c r="F125" s="160" t="s">
        <v>38</v>
      </c>
      <c r="G125" s="160"/>
      <c r="H125" s="30"/>
      <c r="I125" s="30"/>
      <c r="J125" s="30"/>
      <c r="K125" s="30"/>
      <c r="L125" s="30"/>
      <c r="M125" s="30"/>
      <c r="N125" s="30"/>
      <c r="O125" s="30"/>
      <c r="P125" s="30"/>
      <c r="Q125" s="30"/>
    </row>
    <row r="126" spans="2:17" ht="15.75" x14ac:dyDescent="0.25">
      <c r="C126" s="30"/>
      <c r="D126" s="30"/>
      <c r="E126" s="30"/>
      <c r="F126" s="160"/>
      <c r="G126" s="160"/>
      <c r="H126" s="30"/>
      <c r="I126" s="30"/>
      <c r="J126" s="30"/>
      <c r="K126" s="30"/>
      <c r="L126" s="30"/>
      <c r="M126" s="30"/>
      <c r="N126" s="30"/>
      <c r="O126" s="30"/>
      <c r="P126" s="30"/>
      <c r="Q126" s="30"/>
    </row>
    <row r="127" spans="2:17" ht="15.75" x14ac:dyDescent="0.25">
      <c r="C127" s="30"/>
      <c r="D127" s="30"/>
      <c r="E127" s="30"/>
      <c r="F127" s="160" t="s">
        <v>39</v>
      </c>
      <c r="G127" s="160"/>
      <c r="H127" s="30"/>
      <c r="I127" s="30"/>
      <c r="J127" s="30"/>
      <c r="K127" s="30"/>
      <c r="L127" s="30"/>
      <c r="M127" s="30"/>
      <c r="N127" s="30"/>
      <c r="O127" s="30"/>
      <c r="P127" s="30"/>
      <c r="Q127" s="30"/>
    </row>
    <row r="128" spans="2:17" ht="15.75" x14ac:dyDescent="0.25">
      <c r="C128" s="30"/>
      <c r="D128" s="30"/>
      <c r="E128" s="30"/>
      <c r="F128" s="160"/>
      <c r="G128" s="160"/>
      <c r="H128" s="30"/>
      <c r="I128" s="30"/>
      <c r="J128" s="30"/>
      <c r="K128" s="30"/>
      <c r="L128" s="30"/>
      <c r="M128" s="30"/>
      <c r="N128" s="30"/>
      <c r="O128" s="30"/>
      <c r="P128" s="30"/>
      <c r="Q128" s="30"/>
    </row>
    <row r="129" spans="3:11" x14ac:dyDescent="0.25">
      <c r="C129" s="30"/>
      <c r="D129" s="30"/>
      <c r="E129" s="30"/>
      <c r="F129" s="30"/>
      <c r="G129" s="30"/>
      <c r="H129" s="30"/>
      <c r="I129" s="30"/>
      <c r="J129" s="30"/>
      <c r="K129" s="30"/>
    </row>
    <row r="130" spans="3:11" x14ac:dyDescent="0.25">
      <c r="C130" s="30"/>
      <c r="D130" s="30"/>
      <c r="E130" s="30"/>
      <c r="F130" s="30"/>
      <c r="G130" s="30"/>
      <c r="H130" s="30"/>
      <c r="I130" s="30"/>
      <c r="J130" s="30"/>
      <c r="K130" s="30"/>
    </row>
    <row r="131" spans="3:11" x14ac:dyDescent="0.25">
      <c r="C131" s="30"/>
      <c r="D131" s="30"/>
      <c r="E131" s="30"/>
      <c r="F131" s="30"/>
      <c r="G131" s="30"/>
      <c r="H131" s="30"/>
      <c r="I131" s="30"/>
      <c r="J131" s="30"/>
      <c r="K131" s="30"/>
    </row>
    <row r="132" spans="3:11" x14ac:dyDescent="0.25">
      <c r="C132" s="30"/>
      <c r="D132" s="30"/>
      <c r="E132" s="30"/>
      <c r="F132" s="30"/>
      <c r="G132" s="30"/>
      <c r="H132" s="30"/>
      <c r="I132" s="30"/>
      <c r="J132" s="30"/>
      <c r="K132" s="30"/>
    </row>
    <row r="133" spans="3:11" x14ac:dyDescent="0.25">
      <c r="C133" s="30"/>
      <c r="D133" s="30"/>
      <c r="E133" s="30"/>
      <c r="F133" s="30"/>
      <c r="G133" s="30"/>
      <c r="H133" s="30"/>
      <c r="I133" s="30"/>
      <c r="J133" s="30"/>
      <c r="K133" s="30"/>
    </row>
    <row r="134" spans="3:11" x14ac:dyDescent="0.25">
      <c r="C134" s="30"/>
      <c r="D134" s="30"/>
      <c r="E134" s="30"/>
      <c r="F134" s="30"/>
      <c r="G134" s="30"/>
      <c r="H134" s="30"/>
      <c r="I134" s="30"/>
      <c r="J134" s="30"/>
      <c r="K134" s="30"/>
    </row>
    <row r="135" spans="3:11" x14ac:dyDescent="0.25">
      <c r="C135" s="30"/>
      <c r="D135" s="30"/>
      <c r="E135" s="30"/>
      <c r="F135" s="30"/>
      <c r="G135" s="30"/>
      <c r="H135" s="30"/>
      <c r="I135" s="30"/>
      <c r="J135" s="30"/>
      <c r="K135" s="30"/>
    </row>
  </sheetData>
  <sheetProtection selectLockedCells="1"/>
  <mergeCells count="35">
    <mergeCell ref="N74:N76"/>
    <mergeCell ref="I109:Q109"/>
    <mergeCell ref="G103:I103"/>
    <mergeCell ref="F107:H107"/>
    <mergeCell ref="I107:J107"/>
    <mergeCell ref="C109:H109"/>
    <mergeCell ref="F87:F89"/>
    <mergeCell ref="B99:B100"/>
    <mergeCell ref="C99:C100"/>
    <mergeCell ref="D99:D100"/>
    <mergeCell ref="B107:D107"/>
    <mergeCell ref="C56:C57"/>
    <mergeCell ref="B56:B57"/>
    <mergeCell ref="G41:G42"/>
    <mergeCell ref="D41:E41"/>
    <mergeCell ref="F6:G6"/>
    <mergeCell ref="C41:C42"/>
    <mergeCell ref="B4:D4"/>
    <mergeCell ref="B39:E39"/>
    <mergeCell ref="B54:D54"/>
    <mergeCell ref="B7:B8"/>
    <mergeCell ref="B41:B42"/>
    <mergeCell ref="N9:N12"/>
    <mergeCell ref="F41:F42"/>
    <mergeCell ref="F43:F45"/>
    <mergeCell ref="E56:E57"/>
    <mergeCell ref="D56:D57"/>
    <mergeCell ref="B67:D67"/>
    <mergeCell ref="B72:B73"/>
    <mergeCell ref="B85:B86"/>
    <mergeCell ref="F85:F86"/>
    <mergeCell ref="F71:G71"/>
    <mergeCell ref="C85:C86"/>
    <mergeCell ref="G85:G86"/>
    <mergeCell ref="D85:E85"/>
  </mergeCells>
  <pageMargins left="0.7" right="0.7" top="0.75" bottom="0.75" header="0.3" footer="0.3"/>
  <pageSetup paperSize="9" orientation="portrait" verticalDpi="597"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J39"/>
  <sheetViews>
    <sheetView workbookViewId="0">
      <selection activeCell="G22" sqref="G12:G22"/>
    </sheetView>
  </sheetViews>
  <sheetFormatPr baseColWidth="10" defaultRowHeight="15" x14ac:dyDescent="0.25"/>
  <cols>
    <col min="1" max="1" width="5.7109375" customWidth="1"/>
    <col min="2" max="2" width="43" bestFit="1" customWidth="1"/>
    <col min="3" max="3" width="36" customWidth="1"/>
    <col min="4" max="4" width="22.85546875" customWidth="1"/>
    <col min="5" max="5" width="25.140625" customWidth="1"/>
    <col min="6" max="6" width="37.140625" customWidth="1"/>
    <col min="7" max="7" width="17" customWidth="1"/>
    <col min="8" max="8" width="13.140625" bestFit="1" customWidth="1"/>
    <col min="9" max="9" width="20.42578125" customWidth="1"/>
    <col min="10" max="10" width="21.28515625" customWidth="1"/>
    <col min="12" max="12" width="13" customWidth="1"/>
  </cols>
  <sheetData>
    <row r="2" spans="2:10" ht="26.25" x14ac:dyDescent="0.4">
      <c r="B2" s="52" t="s">
        <v>56</v>
      </c>
      <c r="C2" s="53"/>
      <c r="D2" s="53"/>
      <c r="E2" s="54"/>
    </row>
    <row r="3" spans="2:10" ht="27" thickBot="1" x14ac:dyDescent="0.45">
      <c r="B3" s="52"/>
      <c r="C3" s="53"/>
      <c r="D3" s="53"/>
      <c r="E3" s="54"/>
    </row>
    <row r="4" spans="2:10" ht="15.75" x14ac:dyDescent="0.25">
      <c r="B4" s="174" t="s">
        <v>104</v>
      </c>
      <c r="C4" s="169" t="s">
        <v>58</v>
      </c>
      <c r="D4" s="170" t="s">
        <v>60</v>
      </c>
      <c r="E4" s="54"/>
    </row>
    <row r="5" spans="2:10" ht="15.75" x14ac:dyDescent="0.25">
      <c r="B5" s="175"/>
      <c r="C5" s="168" t="s">
        <v>57</v>
      </c>
      <c r="D5" s="261"/>
      <c r="E5" s="54"/>
    </row>
    <row r="6" spans="2:10" ht="16.5" thickBot="1" x14ac:dyDescent="0.3">
      <c r="B6" s="175"/>
      <c r="C6" s="172" t="s">
        <v>67</v>
      </c>
      <c r="D6" s="262"/>
      <c r="E6" s="54"/>
    </row>
    <row r="7" spans="2:10" ht="18" thickBot="1" x14ac:dyDescent="0.3">
      <c r="B7" s="171"/>
      <c r="C7" s="173" t="s">
        <v>46</v>
      </c>
      <c r="D7" s="263">
        <f>SUM(D5:D6)</f>
        <v>0</v>
      </c>
      <c r="E7" s="54"/>
    </row>
    <row r="8" spans="2:10" ht="15.75" thickBot="1" x14ac:dyDescent="0.3"/>
    <row r="9" spans="2:10" ht="19.5" thickBot="1" x14ac:dyDescent="0.35">
      <c r="B9" s="306" t="s">
        <v>66</v>
      </c>
      <c r="C9" s="307"/>
      <c r="D9" s="308"/>
      <c r="E9" s="297"/>
      <c r="F9" s="297"/>
      <c r="G9" s="297"/>
      <c r="H9" s="297"/>
      <c r="I9" s="297"/>
      <c r="J9" s="38"/>
    </row>
    <row r="10" spans="2:10" ht="18.75" thickBot="1" x14ac:dyDescent="0.3">
      <c r="B10" s="43"/>
      <c r="C10" s="43"/>
      <c r="D10" s="30"/>
      <c r="E10" s="30"/>
      <c r="F10" s="30"/>
      <c r="G10" s="30"/>
      <c r="H10" s="30"/>
      <c r="I10" s="30"/>
      <c r="J10" s="30"/>
    </row>
    <row r="11" spans="2:10" ht="18" thickBot="1" x14ac:dyDescent="0.3">
      <c r="B11" s="81" t="s">
        <v>26</v>
      </c>
      <c r="C11" s="82" t="s">
        <v>27</v>
      </c>
      <c r="D11" s="83" t="s">
        <v>28</v>
      </c>
      <c r="E11" s="79" t="s">
        <v>118</v>
      </c>
      <c r="F11" s="72" t="s">
        <v>29</v>
      </c>
      <c r="G11" s="73" t="s">
        <v>28</v>
      </c>
      <c r="H11" s="67"/>
      <c r="J11" s="30"/>
    </row>
    <row r="12" spans="2:10" ht="34.5" x14ac:dyDescent="0.25">
      <c r="B12" s="80" t="s">
        <v>43</v>
      </c>
      <c r="C12" s="177"/>
      <c r="D12" s="323" t="e">
        <f>C12/$C$22</f>
        <v>#DIV/0!</v>
      </c>
      <c r="E12" s="69" t="s">
        <v>30</v>
      </c>
      <c r="F12" s="180"/>
      <c r="G12" s="323" t="e">
        <f>F12/$F$22</f>
        <v>#DIV/0!</v>
      </c>
      <c r="H12" s="86" t="s">
        <v>59</v>
      </c>
      <c r="J12" s="30"/>
    </row>
    <row r="13" spans="2:10" ht="30" x14ac:dyDescent="0.25">
      <c r="B13" s="70" t="s">
        <v>105</v>
      </c>
      <c r="C13" s="178"/>
      <c r="D13" s="323" t="e">
        <f t="shared" ref="D13:D21" si="0">C13/$C$22</f>
        <v>#DIV/0!</v>
      </c>
      <c r="E13" s="74" t="s">
        <v>54</v>
      </c>
      <c r="F13" s="112"/>
      <c r="G13" s="323" t="e">
        <f t="shared" ref="G13:G21" si="1">F13/$F$22</f>
        <v>#DIV/0!</v>
      </c>
      <c r="H13" s="87">
        <f>D5*600+D6*300</f>
        <v>0</v>
      </c>
      <c r="J13" s="39"/>
    </row>
    <row r="14" spans="2:10" ht="17.25" x14ac:dyDescent="0.25">
      <c r="B14" s="70" t="s">
        <v>44</v>
      </c>
      <c r="C14" s="178"/>
      <c r="D14" s="323" t="e">
        <f t="shared" si="0"/>
        <v>#DIV/0!</v>
      </c>
      <c r="E14" s="74" t="s">
        <v>55</v>
      </c>
      <c r="F14" s="112"/>
      <c r="G14" s="323" t="e">
        <f t="shared" si="1"/>
        <v>#DIV/0!</v>
      </c>
      <c r="H14" s="66"/>
      <c r="J14" s="30"/>
    </row>
    <row r="15" spans="2:10" ht="17.25" x14ac:dyDescent="0.25">
      <c r="B15" s="70"/>
      <c r="C15" s="178"/>
      <c r="D15" s="323" t="e">
        <f t="shared" si="0"/>
        <v>#DIV/0!</v>
      </c>
      <c r="E15" s="74" t="s">
        <v>55</v>
      </c>
      <c r="F15" s="112"/>
      <c r="G15" s="323" t="e">
        <f t="shared" si="1"/>
        <v>#DIV/0!</v>
      </c>
      <c r="H15" s="66"/>
      <c r="J15" s="30"/>
    </row>
    <row r="16" spans="2:10" ht="18" thickBot="1" x14ac:dyDescent="0.3">
      <c r="B16" s="71" t="s">
        <v>31</v>
      </c>
      <c r="C16" s="178"/>
      <c r="D16" s="323" t="e">
        <f t="shared" si="0"/>
        <v>#DIV/0!</v>
      </c>
      <c r="E16" s="75" t="s">
        <v>55</v>
      </c>
      <c r="F16" s="181"/>
      <c r="G16" s="323" t="e">
        <f t="shared" si="1"/>
        <v>#DIV/0!</v>
      </c>
      <c r="H16" s="66"/>
      <c r="J16" s="30"/>
    </row>
    <row r="17" spans="2:10" ht="34.5" x14ac:dyDescent="0.25">
      <c r="B17" s="71" t="s">
        <v>31</v>
      </c>
      <c r="C17" s="178"/>
      <c r="D17" s="323" t="e">
        <f t="shared" si="0"/>
        <v>#DIV/0!</v>
      </c>
      <c r="E17" s="69" t="s">
        <v>32</v>
      </c>
      <c r="F17" s="180"/>
      <c r="G17" s="323" t="e">
        <f t="shared" si="1"/>
        <v>#DIV/0!</v>
      </c>
      <c r="H17" s="41"/>
      <c r="J17" s="30"/>
    </row>
    <row r="18" spans="2:10" ht="34.5" x14ac:dyDescent="0.25">
      <c r="B18" s="71" t="s">
        <v>31</v>
      </c>
      <c r="C18" s="178"/>
      <c r="D18" s="323" t="e">
        <f t="shared" si="0"/>
        <v>#DIV/0!</v>
      </c>
      <c r="E18" s="74" t="s">
        <v>33</v>
      </c>
      <c r="F18" s="114"/>
      <c r="G18" s="323" t="e">
        <f t="shared" si="1"/>
        <v>#DIV/0!</v>
      </c>
      <c r="H18" s="84"/>
      <c r="J18" s="61"/>
    </row>
    <row r="19" spans="2:10" ht="17.25" x14ac:dyDescent="0.25">
      <c r="B19" s="71" t="s">
        <v>31</v>
      </c>
      <c r="C19" s="178"/>
      <c r="D19" s="323" t="e">
        <f t="shared" si="0"/>
        <v>#DIV/0!</v>
      </c>
      <c r="E19" s="74" t="s">
        <v>34</v>
      </c>
      <c r="F19" s="114"/>
      <c r="G19" s="323" t="e">
        <f t="shared" si="1"/>
        <v>#DIV/0!</v>
      </c>
      <c r="H19" s="68"/>
      <c r="J19" s="62"/>
    </row>
    <row r="20" spans="2:10" ht="17.25" x14ac:dyDescent="0.25">
      <c r="B20" s="71" t="s">
        <v>31</v>
      </c>
      <c r="C20" s="178"/>
      <c r="D20" s="323" t="e">
        <f t="shared" si="0"/>
        <v>#DIV/0!</v>
      </c>
      <c r="E20" s="74" t="s">
        <v>41</v>
      </c>
      <c r="F20" s="114"/>
      <c r="G20" s="323" t="e">
        <f t="shared" si="1"/>
        <v>#DIV/0!</v>
      </c>
      <c r="H20" s="68"/>
      <c r="J20" s="30"/>
    </row>
    <row r="21" spans="2:10" ht="18" thickBot="1" x14ac:dyDescent="0.3">
      <c r="B21" s="76" t="s">
        <v>31</v>
      </c>
      <c r="C21" s="179"/>
      <c r="D21" s="323" t="e">
        <f t="shared" si="0"/>
        <v>#DIV/0!</v>
      </c>
      <c r="E21" s="77" t="s">
        <v>35</v>
      </c>
      <c r="F21" s="182"/>
      <c r="G21" s="323" t="e">
        <f t="shared" si="1"/>
        <v>#DIV/0!</v>
      </c>
      <c r="H21" s="68"/>
      <c r="J21" s="30"/>
    </row>
    <row r="22" spans="2:10" ht="18" thickBot="1" x14ac:dyDescent="0.3">
      <c r="B22" s="78" t="s">
        <v>36</v>
      </c>
      <c r="C22" s="176">
        <f>SUM(C12:C21)</f>
        <v>0</v>
      </c>
      <c r="D22" s="323" t="e">
        <f>SUM(D12:D21)</f>
        <v>#DIV/0!</v>
      </c>
      <c r="E22" s="78" t="s">
        <v>37</v>
      </c>
      <c r="F22" s="164">
        <f>SUM(F18:F21)+SUM(F13:F16)</f>
        <v>0</v>
      </c>
      <c r="G22" s="323" t="e">
        <f>SUM(G12:G21)</f>
        <v>#DIV/0!</v>
      </c>
      <c r="H22" s="85"/>
      <c r="J22" s="30"/>
    </row>
    <row r="23" spans="2:10" ht="17.25" x14ac:dyDescent="0.25">
      <c r="D23" s="64"/>
      <c r="E23" s="40"/>
      <c r="F23" s="41"/>
      <c r="G23" s="63"/>
      <c r="H23" s="42"/>
      <c r="I23" s="41"/>
      <c r="J23" s="30"/>
    </row>
    <row r="24" spans="2:10" ht="17.25" x14ac:dyDescent="0.25">
      <c r="E24" s="41"/>
      <c r="F24" s="65"/>
      <c r="G24" s="65"/>
      <c r="H24" s="65"/>
      <c r="I24" s="66"/>
      <c r="J24" s="30"/>
    </row>
    <row r="25" spans="2:10" ht="60.75" customHeight="1" x14ac:dyDescent="0.25">
      <c r="B25" s="304" t="s">
        <v>61</v>
      </c>
      <c r="C25" s="305"/>
      <c r="D25" s="305"/>
      <c r="E25" s="305"/>
      <c r="F25" s="305"/>
      <c r="G25" s="305"/>
      <c r="H25" s="65"/>
      <c r="I25" s="66"/>
      <c r="J25" s="30"/>
    </row>
    <row r="26" spans="2:10" ht="60.75" customHeight="1" x14ac:dyDescent="0.25">
      <c r="B26" s="93"/>
      <c r="C26" s="94"/>
      <c r="D26" s="94"/>
      <c r="E26" s="94"/>
      <c r="F26" s="94"/>
      <c r="G26" s="94"/>
      <c r="H26" s="65"/>
      <c r="I26" s="66"/>
      <c r="J26" s="30"/>
    </row>
    <row r="27" spans="2:10" ht="17.25" x14ac:dyDescent="0.3">
      <c r="B27" s="30"/>
      <c r="C27" s="30"/>
      <c r="D27" s="30"/>
      <c r="E27" s="301" t="s">
        <v>38</v>
      </c>
      <c r="F27" s="302"/>
      <c r="G27" s="31"/>
      <c r="H27" s="31"/>
      <c r="I27" s="30"/>
      <c r="J27" s="30"/>
    </row>
    <row r="28" spans="2:10" ht="17.25" x14ac:dyDescent="0.3">
      <c r="B28" s="30"/>
      <c r="C28" s="30"/>
      <c r="D28" s="30"/>
      <c r="E28" s="31"/>
      <c r="F28" s="31"/>
      <c r="G28" s="31"/>
      <c r="H28" s="31"/>
      <c r="I28" s="30"/>
      <c r="J28" s="30"/>
    </row>
    <row r="29" spans="2:10" ht="17.25" x14ac:dyDescent="0.3">
      <c r="B29" s="30"/>
      <c r="C29" s="30"/>
      <c r="D29" s="30"/>
      <c r="E29" s="301" t="s">
        <v>39</v>
      </c>
      <c r="F29" s="303"/>
      <c r="G29" s="303"/>
      <c r="H29" s="302"/>
      <c r="I29" s="30"/>
      <c r="J29" s="30"/>
    </row>
    <row r="30" spans="2:10" ht="17.25" x14ac:dyDescent="0.3">
      <c r="B30" s="30"/>
      <c r="C30" s="30"/>
      <c r="D30" s="30"/>
      <c r="E30" s="301" t="s">
        <v>40</v>
      </c>
      <c r="F30" s="303"/>
      <c r="G30" s="302"/>
      <c r="H30" s="31"/>
      <c r="I30" s="30"/>
      <c r="J30" s="30"/>
    </row>
    <row r="31" spans="2:10" x14ac:dyDescent="0.25">
      <c r="B31" s="30"/>
      <c r="C31" s="30"/>
      <c r="D31" s="30"/>
      <c r="E31" s="30"/>
      <c r="F31" s="30"/>
      <c r="G31" s="30"/>
      <c r="H31" s="30"/>
      <c r="I31" s="30"/>
      <c r="J31" s="30"/>
    </row>
    <row r="32" spans="2:10" x14ac:dyDescent="0.25">
      <c r="B32" s="30"/>
      <c r="C32" s="30"/>
      <c r="D32" s="30"/>
      <c r="E32" s="30"/>
      <c r="F32" s="30"/>
      <c r="G32" s="30"/>
      <c r="H32" s="30"/>
      <c r="I32" s="30"/>
      <c r="J32" s="30"/>
    </row>
    <row r="33" spans="2:10" x14ac:dyDescent="0.25">
      <c r="B33" s="30"/>
      <c r="C33" s="30"/>
      <c r="D33" s="30"/>
      <c r="E33" s="30"/>
      <c r="F33" s="30"/>
      <c r="G33" s="30"/>
      <c r="H33" s="30"/>
      <c r="I33" s="30"/>
      <c r="J33" s="30"/>
    </row>
    <row r="34" spans="2:10" x14ac:dyDescent="0.25">
      <c r="B34" s="30"/>
      <c r="C34" s="30"/>
      <c r="D34" s="30"/>
      <c r="E34" s="30"/>
      <c r="F34" s="30"/>
      <c r="G34" s="30"/>
      <c r="H34" s="30"/>
      <c r="I34" s="30"/>
      <c r="J34" s="30"/>
    </row>
    <row r="35" spans="2:10" x14ac:dyDescent="0.25">
      <c r="B35" s="30"/>
      <c r="C35" s="30"/>
      <c r="D35" s="30"/>
      <c r="E35" s="30"/>
      <c r="F35" s="30"/>
      <c r="G35" s="30"/>
      <c r="H35" s="30"/>
      <c r="I35" s="30"/>
      <c r="J35" s="30"/>
    </row>
    <row r="36" spans="2:10" x14ac:dyDescent="0.25">
      <c r="B36" s="30"/>
      <c r="C36" s="30"/>
      <c r="D36" s="30"/>
      <c r="E36" s="30"/>
      <c r="F36" s="30"/>
      <c r="G36" s="30"/>
      <c r="H36" s="30"/>
      <c r="I36" s="30"/>
      <c r="J36" s="30"/>
    </row>
    <row r="37" spans="2:10" x14ac:dyDescent="0.25">
      <c r="B37" s="30"/>
      <c r="C37" s="30"/>
      <c r="D37" s="30"/>
      <c r="E37" s="30"/>
      <c r="F37" s="30"/>
      <c r="G37" s="30"/>
      <c r="H37" s="30"/>
      <c r="I37" s="30"/>
      <c r="J37" s="30"/>
    </row>
    <row r="38" spans="2:10" x14ac:dyDescent="0.25">
      <c r="B38" s="30"/>
      <c r="C38" s="30"/>
      <c r="D38" s="30"/>
      <c r="E38" s="30"/>
      <c r="F38" s="30"/>
      <c r="G38" s="30"/>
      <c r="H38" s="30"/>
      <c r="I38" s="30"/>
      <c r="J38" s="30"/>
    </row>
    <row r="39" spans="2:10" x14ac:dyDescent="0.25">
      <c r="B39" s="30"/>
      <c r="C39" s="30"/>
      <c r="D39" s="30"/>
      <c r="E39" s="30"/>
      <c r="F39" s="30"/>
      <c r="G39" s="30"/>
      <c r="H39" s="30"/>
      <c r="I39" s="30"/>
      <c r="J39" s="30"/>
    </row>
  </sheetData>
  <mergeCells count="7">
    <mergeCell ref="H9:I9"/>
    <mergeCell ref="E27:F27"/>
    <mergeCell ref="E29:H29"/>
    <mergeCell ref="E30:G30"/>
    <mergeCell ref="B25:G25"/>
    <mergeCell ref="B9:D9"/>
    <mergeCell ref="E9:G9"/>
  </mergeCells>
  <pageMargins left="0.7" right="0.7" top="0.75" bottom="0.75" header="0.3" footer="0.3"/>
  <pageSetup paperSize="9" orientation="portrait" verticalDpi="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Q95"/>
  <sheetViews>
    <sheetView workbookViewId="0">
      <pane xSplit="2" topLeftCell="C1" activePane="topRight" state="frozen"/>
      <selection pane="topRight" activeCell="K70" sqref="K70"/>
    </sheetView>
  </sheetViews>
  <sheetFormatPr baseColWidth="10" defaultRowHeight="15" x14ac:dyDescent="0.25"/>
  <cols>
    <col min="1" max="1" width="6.140625" customWidth="1"/>
    <col min="2" max="2" width="26" style="162" customWidth="1"/>
    <col min="3" max="3" width="39.7109375" customWidth="1"/>
    <col min="4" max="4" width="36" customWidth="1"/>
    <col min="5" max="5" width="22.85546875" customWidth="1"/>
    <col min="6" max="6" width="28.5703125" customWidth="1"/>
    <col min="7" max="7" width="37.140625" customWidth="1"/>
    <col min="8" max="8" width="17" customWidth="1"/>
    <col min="9" max="9" width="22.5703125" customWidth="1"/>
    <col min="10" max="10" width="20.42578125" customWidth="1"/>
    <col min="11" max="11" width="21.28515625" customWidth="1"/>
    <col min="13" max="13" width="13" customWidth="1"/>
    <col min="14" max="14" width="20" customWidth="1"/>
  </cols>
  <sheetData>
    <row r="2" spans="2:14" ht="26.25" x14ac:dyDescent="0.4">
      <c r="B2" s="52" t="s">
        <v>62</v>
      </c>
      <c r="D2" s="53"/>
      <c r="E2" s="53"/>
      <c r="F2" s="54"/>
    </row>
    <row r="3" spans="2:14" ht="15.75" thickBot="1" x14ac:dyDescent="0.3"/>
    <row r="4" spans="2:14" ht="19.5" thickBot="1" x14ac:dyDescent="0.35">
      <c r="B4" s="269" t="s">
        <v>43</v>
      </c>
      <c r="C4" s="270"/>
      <c r="D4" s="271"/>
    </row>
    <row r="6" spans="2:14" ht="34.9" customHeight="1" x14ac:dyDescent="0.25">
      <c r="C6" s="1" t="s">
        <v>0</v>
      </c>
      <c r="D6" s="1"/>
      <c r="E6" s="2"/>
      <c r="F6" s="294" t="s">
        <v>1</v>
      </c>
      <c r="G6" s="295"/>
      <c r="H6" s="2"/>
      <c r="I6" s="3"/>
      <c r="J6" s="4"/>
      <c r="K6" s="4"/>
    </row>
    <row r="7" spans="2:14" ht="60" customHeight="1" x14ac:dyDescent="0.25">
      <c r="B7" s="291" t="s">
        <v>91</v>
      </c>
      <c r="C7" s="5" t="s">
        <v>2</v>
      </c>
      <c r="D7" s="5" t="s">
        <v>3</v>
      </c>
      <c r="E7" s="6" t="s">
        <v>65</v>
      </c>
      <c r="F7" s="7" t="s">
        <v>4</v>
      </c>
      <c r="G7" s="8" t="s">
        <v>5</v>
      </c>
      <c r="H7" s="9" t="s">
        <v>6</v>
      </c>
      <c r="I7" s="10" t="s">
        <v>7</v>
      </c>
      <c r="J7" s="11" t="s">
        <v>19</v>
      </c>
      <c r="K7" s="12" t="s">
        <v>8</v>
      </c>
      <c r="L7" s="10" t="s">
        <v>20</v>
      </c>
      <c r="M7" s="10" t="s">
        <v>42</v>
      </c>
      <c r="N7" s="10" t="s">
        <v>94</v>
      </c>
    </row>
    <row r="8" spans="2:14" ht="25.9" customHeight="1" x14ac:dyDescent="0.25">
      <c r="B8" s="292"/>
      <c r="C8" s="13" t="s">
        <v>9</v>
      </c>
      <c r="D8" s="13"/>
      <c r="E8" s="14" t="s">
        <v>10</v>
      </c>
      <c r="F8" s="15" t="s">
        <v>11</v>
      </c>
      <c r="G8" s="16" t="s">
        <v>12</v>
      </c>
      <c r="H8" s="17" t="s">
        <v>13</v>
      </c>
      <c r="I8" s="18"/>
      <c r="J8" s="19" t="s">
        <v>14</v>
      </c>
      <c r="K8" s="18" t="s">
        <v>15</v>
      </c>
      <c r="L8" s="29" t="s">
        <v>21</v>
      </c>
      <c r="M8" s="17" t="s">
        <v>23</v>
      </c>
      <c r="N8" s="17"/>
    </row>
    <row r="9" spans="2:14" x14ac:dyDescent="0.25">
      <c r="B9" s="121" t="s">
        <v>83</v>
      </c>
      <c r="C9" s="118"/>
      <c r="D9" s="20"/>
      <c r="E9" s="21"/>
      <c r="F9" s="22"/>
      <c r="G9" s="22"/>
      <c r="H9" s="32" t="str">
        <f t="shared" ref="H9:H33" si="0">IF(G9=0,"-",F9/G9)</f>
        <v>-</v>
      </c>
      <c r="I9" s="33"/>
      <c r="J9" s="126" t="str">
        <f>IF(G9=0,"-",((E9/G9)*F9))</f>
        <v>-</v>
      </c>
      <c r="K9" s="127" t="str">
        <f t="shared" ref="K9:K33" si="1">IF(F9=0,"-",E9/G9)</f>
        <v>-</v>
      </c>
      <c r="L9" s="128"/>
      <c r="M9" s="126" t="str">
        <f t="shared" ref="M9:M33" si="2">IF(G9=0,"-",(J9+L9))</f>
        <v>-</v>
      </c>
      <c r="N9" s="282">
        <f>SUM(M9:M12)</f>
        <v>0</v>
      </c>
    </row>
    <row r="10" spans="2:14" x14ac:dyDescent="0.25">
      <c r="B10" s="122" t="s">
        <v>83</v>
      </c>
      <c r="C10" s="119"/>
      <c r="D10" s="23"/>
      <c r="E10" s="24"/>
      <c r="F10" s="25"/>
      <c r="G10" s="25"/>
      <c r="H10" s="32" t="str">
        <f t="shared" si="0"/>
        <v>-</v>
      </c>
      <c r="I10" s="33"/>
      <c r="J10" s="126" t="str">
        <f t="shared" ref="J10:J33" si="3">IF(G10=0,"-",((E10/G10)*F10))</f>
        <v>-</v>
      </c>
      <c r="K10" s="127" t="str">
        <f t="shared" si="1"/>
        <v>-</v>
      </c>
      <c r="L10" s="128"/>
      <c r="M10" s="126" t="str">
        <f t="shared" si="2"/>
        <v>-</v>
      </c>
      <c r="N10" s="283"/>
    </row>
    <row r="11" spans="2:14" x14ac:dyDescent="0.25">
      <c r="B11" s="122" t="s">
        <v>83</v>
      </c>
      <c r="C11" s="119"/>
      <c r="D11" s="23"/>
      <c r="E11" s="24"/>
      <c r="F11" s="25"/>
      <c r="G11" s="25"/>
      <c r="H11" s="32" t="str">
        <f t="shared" si="0"/>
        <v>-</v>
      </c>
      <c r="I11" s="33"/>
      <c r="J11" s="126" t="str">
        <f t="shared" si="3"/>
        <v>-</v>
      </c>
      <c r="K11" s="127" t="str">
        <f t="shared" si="1"/>
        <v>-</v>
      </c>
      <c r="L11" s="128"/>
      <c r="M11" s="126" t="str">
        <f t="shared" si="2"/>
        <v>-</v>
      </c>
      <c r="N11" s="283"/>
    </row>
    <row r="12" spans="2:14" x14ac:dyDescent="0.25">
      <c r="B12" s="122" t="s">
        <v>83</v>
      </c>
      <c r="C12" s="119"/>
      <c r="D12" s="23"/>
      <c r="E12" s="24"/>
      <c r="F12" s="25"/>
      <c r="G12" s="25"/>
      <c r="H12" s="32" t="str">
        <f t="shared" si="0"/>
        <v>-</v>
      </c>
      <c r="I12" s="33"/>
      <c r="J12" s="126" t="str">
        <f t="shared" si="3"/>
        <v>-</v>
      </c>
      <c r="K12" s="127" t="str">
        <f t="shared" si="1"/>
        <v>-</v>
      </c>
      <c r="L12" s="128"/>
      <c r="M12" s="126" t="str">
        <f t="shared" si="2"/>
        <v>-</v>
      </c>
      <c r="N12" s="284"/>
    </row>
    <row r="13" spans="2:14" x14ac:dyDescent="0.25">
      <c r="B13" s="122" t="s">
        <v>92</v>
      </c>
      <c r="C13" s="119"/>
      <c r="D13" s="23"/>
      <c r="E13" s="24"/>
      <c r="F13" s="25"/>
      <c r="G13" s="25"/>
      <c r="H13" s="32" t="str">
        <f t="shared" si="0"/>
        <v>-</v>
      </c>
      <c r="I13" s="33"/>
      <c r="J13" s="126" t="str">
        <f t="shared" si="3"/>
        <v>-</v>
      </c>
      <c r="K13" s="127" t="str">
        <f t="shared" si="1"/>
        <v>-</v>
      </c>
      <c r="L13" s="128"/>
      <c r="M13" s="126" t="str">
        <f t="shared" si="2"/>
        <v>-</v>
      </c>
      <c r="N13" s="126"/>
    </row>
    <row r="14" spans="2:14" x14ac:dyDescent="0.25">
      <c r="B14" s="122" t="s">
        <v>92</v>
      </c>
      <c r="C14" s="119"/>
      <c r="D14" s="23"/>
      <c r="E14" s="24"/>
      <c r="F14" s="25"/>
      <c r="G14" s="25"/>
      <c r="H14" s="32" t="str">
        <f t="shared" si="0"/>
        <v>-</v>
      </c>
      <c r="I14" s="33"/>
      <c r="J14" s="126" t="str">
        <f t="shared" si="3"/>
        <v>-</v>
      </c>
      <c r="K14" s="127" t="str">
        <f t="shared" si="1"/>
        <v>-</v>
      </c>
      <c r="L14" s="128"/>
      <c r="M14" s="126" t="str">
        <f t="shared" si="2"/>
        <v>-</v>
      </c>
      <c r="N14" s="126"/>
    </row>
    <row r="15" spans="2:14" x14ac:dyDescent="0.25">
      <c r="B15" s="122" t="s">
        <v>92</v>
      </c>
      <c r="C15" s="119"/>
      <c r="D15" s="23"/>
      <c r="E15" s="24"/>
      <c r="F15" s="25"/>
      <c r="G15" s="25"/>
      <c r="H15" s="32" t="str">
        <f t="shared" si="0"/>
        <v>-</v>
      </c>
      <c r="I15" s="33"/>
      <c r="J15" s="126" t="str">
        <f t="shared" si="3"/>
        <v>-</v>
      </c>
      <c r="K15" s="127" t="str">
        <f t="shared" si="1"/>
        <v>-</v>
      </c>
      <c r="L15" s="128"/>
      <c r="M15" s="126" t="str">
        <f t="shared" si="2"/>
        <v>-</v>
      </c>
      <c r="N15" s="126"/>
    </row>
    <row r="16" spans="2:14" x14ac:dyDescent="0.25">
      <c r="B16" s="122"/>
      <c r="C16" s="119"/>
      <c r="D16" s="23"/>
      <c r="E16" s="24"/>
      <c r="F16" s="25"/>
      <c r="G16" s="25"/>
      <c r="H16" s="32" t="str">
        <f t="shared" si="0"/>
        <v>-</v>
      </c>
      <c r="I16" s="33"/>
      <c r="J16" s="126" t="str">
        <f t="shared" si="3"/>
        <v>-</v>
      </c>
      <c r="K16" s="127" t="str">
        <f t="shared" si="1"/>
        <v>-</v>
      </c>
      <c r="L16" s="128"/>
      <c r="M16" s="126" t="str">
        <f t="shared" si="2"/>
        <v>-</v>
      </c>
      <c r="N16" s="126"/>
    </row>
    <row r="17" spans="2:14" x14ac:dyDescent="0.25">
      <c r="B17" s="122"/>
      <c r="C17" s="119"/>
      <c r="D17" s="23"/>
      <c r="E17" s="24"/>
      <c r="F17" s="25"/>
      <c r="G17" s="25"/>
      <c r="H17" s="32" t="str">
        <f t="shared" si="0"/>
        <v>-</v>
      </c>
      <c r="I17" s="33"/>
      <c r="J17" s="126" t="str">
        <f t="shared" si="3"/>
        <v>-</v>
      </c>
      <c r="K17" s="127" t="str">
        <f t="shared" si="1"/>
        <v>-</v>
      </c>
      <c r="L17" s="128"/>
      <c r="M17" s="126" t="str">
        <f t="shared" si="2"/>
        <v>-</v>
      </c>
      <c r="N17" s="126"/>
    </row>
    <row r="18" spans="2:14" x14ac:dyDescent="0.25">
      <c r="B18" s="122"/>
      <c r="C18" s="119"/>
      <c r="D18" s="23"/>
      <c r="E18" s="24"/>
      <c r="F18" s="25"/>
      <c r="G18" s="25"/>
      <c r="H18" s="32" t="str">
        <f t="shared" si="0"/>
        <v>-</v>
      </c>
      <c r="I18" s="33"/>
      <c r="J18" s="126" t="str">
        <f t="shared" si="3"/>
        <v>-</v>
      </c>
      <c r="K18" s="127" t="str">
        <f t="shared" si="1"/>
        <v>-</v>
      </c>
      <c r="L18" s="128"/>
      <c r="M18" s="126" t="str">
        <f t="shared" si="2"/>
        <v>-</v>
      </c>
      <c r="N18" s="126"/>
    </row>
    <row r="19" spans="2:14" x14ac:dyDescent="0.25">
      <c r="B19" s="122"/>
      <c r="C19" s="119"/>
      <c r="D19" s="23"/>
      <c r="E19" s="24"/>
      <c r="F19" s="25"/>
      <c r="G19" s="25"/>
      <c r="H19" s="32" t="str">
        <f t="shared" si="0"/>
        <v>-</v>
      </c>
      <c r="I19" s="33"/>
      <c r="J19" s="126" t="str">
        <f t="shared" si="3"/>
        <v>-</v>
      </c>
      <c r="K19" s="127" t="str">
        <f t="shared" si="1"/>
        <v>-</v>
      </c>
      <c r="L19" s="128"/>
      <c r="M19" s="126" t="str">
        <f t="shared" si="2"/>
        <v>-</v>
      </c>
      <c r="N19" s="126"/>
    </row>
    <row r="20" spans="2:14" x14ac:dyDescent="0.25">
      <c r="B20" s="122"/>
      <c r="C20" s="119"/>
      <c r="D20" s="23"/>
      <c r="E20" s="24"/>
      <c r="F20" s="25"/>
      <c r="G20" s="25"/>
      <c r="H20" s="32" t="str">
        <f t="shared" si="0"/>
        <v>-</v>
      </c>
      <c r="I20" s="33"/>
      <c r="J20" s="126" t="str">
        <f t="shared" si="3"/>
        <v>-</v>
      </c>
      <c r="K20" s="127" t="str">
        <f t="shared" si="1"/>
        <v>-</v>
      </c>
      <c r="L20" s="128"/>
      <c r="M20" s="126" t="str">
        <f t="shared" si="2"/>
        <v>-</v>
      </c>
      <c r="N20" s="126"/>
    </row>
    <row r="21" spans="2:14" x14ac:dyDescent="0.25">
      <c r="B21" s="122"/>
      <c r="C21" s="119"/>
      <c r="D21" s="23"/>
      <c r="E21" s="24"/>
      <c r="F21" s="25"/>
      <c r="G21" s="25"/>
      <c r="H21" s="32" t="str">
        <f t="shared" si="0"/>
        <v>-</v>
      </c>
      <c r="I21" s="33"/>
      <c r="J21" s="126" t="str">
        <f t="shared" si="3"/>
        <v>-</v>
      </c>
      <c r="K21" s="127" t="str">
        <f t="shared" si="1"/>
        <v>-</v>
      </c>
      <c r="L21" s="128"/>
      <c r="M21" s="126" t="str">
        <f t="shared" si="2"/>
        <v>-</v>
      </c>
      <c r="N21" s="126"/>
    </row>
    <row r="22" spans="2:14" x14ac:dyDescent="0.25">
      <c r="B22" s="122"/>
      <c r="C22" s="119"/>
      <c r="D22" s="23"/>
      <c r="E22" s="24"/>
      <c r="F22" s="25"/>
      <c r="G22" s="25"/>
      <c r="H22" s="32" t="str">
        <f t="shared" si="0"/>
        <v>-</v>
      </c>
      <c r="I22" s="33"/>
      <c r="J22" s="126" t="str">
        <f t="shared" si="3"/>
        <v>-</v>
      </c>
      <c r="K22" s="127" t="str">
        <f t="shared" si="1"/>
        <v>-</v>
      </c>
      <c r="L22" s="128"/>
      <c r="M22" s="126" t="str">
        <f t="shared" si="2"/>
        <v>-</v>
      </c>
      <c r="N22" s="126"/>
    </row>
    <row r="23" spans="2:14" x14ac:dyDescent="0.25">
      <c r="B23" s="122"/>
      <c r="C23" s="119"/>
      <c r="D23" s="23"/>
      <c r="E23" s="24"/>
      <c r="F23" s="25"/>
      <c r="G23" s="25"/>
      <c r="H23" s="32" t="str">
        <f t="shared" si="0"/>
        <v>-</v>
      </c>
      <c r="I23" s="33"/>
      <c r="J23" s="126" t="str">
        <f t="shared" si="3"/>
        <v>-</v>
      </c>
      <c r="K23" s="127" t="str">
        <f t="shared" si="1"/>
        <v>-</v>
      </c>
      <c r="L23" s="128"/>
      <c r="M23" s="126" t="str">
        <f t="shared" si="2"/>
        <v>-</v>
      </c>
      <c r="N23" s="126"/>
    </row>
    <row r="24" spans="2:14" x14ac:dyDescent="0.25">
      <c r="B24" s="122"/>
      <c r="C24" s="119"/>
      <c r="D24" s="23"/>
      <c r="E24" s="24"/>
      <c r="F24" s="25"/>
      <c r="G24" s="25"/>
      <c r="H24" s="32" t="str">
        <f t="shared" si="0"/>
        <v>-</v>
      </c>
      <c r="I24" s="33"/>
      <c r="J24" s="126" t="str">
        <f t="shared" si="3"/>
        <v>-</v>
      </c>
      <c r="K24" s="127" t="str">
        <f t="shared" si="1"/>
        <v>-</v>
      </c>
      <c r="L24" s="128"/>
      <c r="M24" s="126" t="str">
        <f t="shared" si="2"/>
        <v>-</v>
      </c>
      <c r="N24" s="126"/>
    </row>
    <row r="25" spans="2:14" x14ac:dyDescent="0.25">
      <c r="B25" s="122"/>
      <c r="C25" s="119"/>
      <c r="D25" s="23"/>
      <c r="E25" s="24"/>
      <c r="F25" s="25"/>
      <c r="G25" s="25"/>
      <c r="H25" s="32" t="str">
        <f t="shared" si="0"/>
        <v>-</v>
      </c>
      <c r="I25" s="33"/>
      <c r="J25" s="126" t="str">
        <f t="shared" si="3"/>
        <v>-</v>
      </c>
      <c r="K25" s="127" t="str">
        <f t="shared" si="1"/>
        <v>-</v>
      </c>
      <c r="L25" s="128"/>
      <c r="M25" s="126" t="str">
        <f t="shared" si="2"/>
        <v>-</v>
      </c>
      <c r="N25" s="126"/>
    </row>
    <row r="26" spans="2:14" x14ac:dyDescent="0.25">
      <c r="B26" s="122"/>
      <c r="C26" s="119"/>
      <c r="D26" s="23"/>
      <c r="E26" s="24"/>
      <c r="F26" s="25"/>
      <c r="G26" s="25"/>
      <c r="H26" s="32" t="str">
        <f t="shared" si="0"/>
        <v>-</v>
      </c>
      <c r="I26" s="33"/>
      <c r="J26" s="126" t="str">
        <f t="shared" si="3"/>
        <v>-</v>
      </c>
      <c r="K26" s="127" t="str">
        <f t="shared" si="1"/>
        <v>-</v>
      </c>
      <c r="L26" s="128"/>
      <c r="M26" s="126" t="str">
        <f t="shared" si="2"/>
        <v>-</v>
      </c>
      <c r="N26" s="126"/>
    </row>
    <row r="27" spans="2:14" x14ac:dyDescent="0.25">
      <c r="B27" s="122"/>
      <c r="C27" s="119"/>
      <c r="D27" s="23"/>
      <c r="E27" s="24"/>
      <c r="F27" s="25"/>
      <c r="G27" s="25"/>
      <c r="H27" s="32" t="str">
        <f t="shared" si="0"/>
        <v>-</v>
      </c>
      <c r="I27" s="33"/>
      <c r="J27" s="126" t="str">
        <f t="shared" si="3"/>
        <v>-</v>
      </c>
      <c r="K27" s="127" t="str">
        <f t="shared" si="1"/>
        <v>-</v>
      </c>
      <c r="L27" s="128"/>
      <c r="M27" s="126" t="str">
        <f t="shared" si="2"/>
        <v>-</v>
      </c>
      <c r="N27" s="126"/>
    </row>
    <row r="28" spans="2:14" x14ac:dyDescent="0.25">
      <c r="B28" s="122"/>
      <c r="C28" s="119"/>
      <c r="D28" s="23"/>
      <c r="E28" s="24"/>
      <c r="F28" s="25"/>
      <c r="G28" s="25"/>
      <c r="H28" s="32" t="str">
        <f t="shared" si="0"/>
        <v>-</v>
      </c>
      <c r="I28" s="33"/>
      <c r="J28" s="126" t="str">
        <f t="shared" si="3"/>
        <v>-</v>
      </c>
      <c r="K28" s="127" t="str">
        <f t="shared" si="1"/>
        <v>-</v>
      </c>
      <c r="L28" s="128"/>
      <c r="M28" s="126" t="str">
        <f t="shared" si="2"/>
        <v>-</v>
      </c>
      <c r="N28" s="126"/>
    </row>
    <row r="29" spans="2:14" x14ac:dyDescent="0.25">
      <c r="B29" s="122"/>
      <c r="C29" s="119"/>
      <c r="D29" s="23"/>
      <c r="E29" s="24"/>
      <c r="F29" s="25"/>
      <c r="G29" s="25"/>
      <c r="H29" s="32" t="str">
        <f t="shared" si="0"/>
        <v>-</v>
      </c>
      <c r="I29" s="33"/>
      <c r="J29" s="126" t="str">
        <f t="shared" si="3"/>
        <v>-</v>
      </c>
      <c r="K29" s="127" t="str">
        <f t="shared" si="1"/>
        <v>-</v>
      </c>
      <c r="L29" s="128"/>
      <c r="M29" s="126" t="str">
        <f t="shared" si="2"/>
        <v>-</v>
      </c>
      <c r="N29" s="126"/>
    </row>
    <row r="30" spans="2:14" x14ac:dyDescent="0.25">
      <c r="B30" s="122"/>
      <c r="C30" s="119"/>
      <c r="D30" s="23"/>
      <c r="E30" s="24"/>
      <c r="F30" s="25"/>
      <c r="G30" s="25"/>
      <c r="H30" s="32" t="str">
        <f t="shared" si="0"/>
        <v>-</v>
      </c>
      <c r="I30" s="33"/>
      <c r="J30" s="126" t="str">
        <f t="shared" si="3"/>
        <v>-</v>
      </c>
      <c r="K30" s="127" t="str">
        <f t="shared" si="1"/>
        <v>-</v>
      </c>
      <c r="L30" s="128"/>
      <c r="M30" s="126" t="str">
        <f t="shared" si="2"/>
        <v>-</v>
      </c>
      <c r="N30" s="126"/>
    </row>
    <row r="31" spans="2:14" x14ac:dyDescent="0.25">
      <c r="B31" s="122"/>
      <c r="C31" s="119"/>
      <c r="D31" s="23"/>
      <c r="E31" s="24"/>
      <c r="F31" s="25"/>
      <c r="G31" s="25"/>
      <c r="H31" s="32" t="str">
        <f t="shared" si="0"/>
        <v>-</v>
      </c>
      <c r="I31" s="33"/>
      <c r="J31" s="126" t="str">
        <f t="shared" si="3"/>
        <v>-</v>
      </c>
      <c r="K31" s="127" t="str">
        <f t="shared" si="1"/>
        <v>-</v>
      </c>
      <c r="L31" s="128"/>
      <c r="M31" s="126" t="str">
        <f t="shared" si="2"/>
        <v>-</v>
      </c>
      <c r="N31" s="126"/>
    </row>
    <row r="32" spans="2:14" x14ac:dyDescent="0.25">
      <c r="B32" s="161"/>
      <c r="C32" s="120"/>
      <c r="D32" s="26"/>
      <c r="E32" s="27"/>
      <c r="F32" s="28"/>
      <c r="G32" s="28"/>
      <c r="H32" s="32" t="str">
        <f t="shared" si="0"/>
        <v>-</v>
      </c>
      <c r="I32" s="33"/>
      <c r="J32" s="126" t="str">
        <f t="shared" si="3"/>
        <v>-</v>
      </c>
      <c r="K32" s="127" t="str">
        <f t="shared" si="1"/>
        <v>-</v>
      </c>
      <c r="L32" s="128"/>
      <c r="M32" s="126" t="str">
        <f t="shared" si="2"/>
        <v>-</v>
      </c>
      <c r="N32" s="126"/>
    </row>
    <row r="33" spans="2:14" ht="15.75" thickBot="1" x14ac:dyDescent="0.3">
      <c r="B33" s="161"/>
      <c r="C33" s="120"/>
      <c r="D33" s="26"/>
      <c r="E33" s="27"/>
      <c r="F33" s="28"/>
      <c r="G33" s="28"/>
      <c r="H33" s="32" t="str">
        <f t="shared" si="0"/>
        <v>-</v>
      </c>
      <c r="I33" s="33"/>
      <c r="J33" s="126" t="str">
        <f t="shared" si="3"/>
        <v>-</v>
      </c>
      <c r="K33" s="127" t="str">
        <f t="shared" si="1"/>
        <v>-</v>
      </c>
      <c r="L33" s="128"/>
      <c r="M33" s="126" t="str">
        <f t="shared" si="2"/>
        <v>-</v>
      </c>
      <c r="N33" s="126"/>
    </row>
    <row r="34" spans="2:14" ht="15.75" thickTop="1" x14ac:dyDescent="0.25">
      <c r="B34" s="34"/>
      <c r="C34" s="34" t="s">
        <v>16</v>
      </c>
      <c r="D34" s="34"/>
      <c r="E34" s="123">
        <f>SUM(E9:E33)</f>
        <v>0</v>
      </c>
      <c r="F34" s="123">
        <f>SUM(F9:F33)</f>
        <v>0</v>
      </c>
      <c r="G34" s="123">
        <f>SUM(G9:G33)</f>
        <v>0</v>
      </c>
      <c r="H34" s="124" t="str">
        <f>IF(G34=0,"-",F34/G34)</f>
        <v>-</v>
      </c>
      <c r="I34" s="125"/>
      <c r="J34" s="129">
        <f>SUM(J9:J33)</f>
        <v>0</v>
      </c>
      <c r="K34" s="130" t="str">
        <f>IF(F34=0,"-",E34/G34)</f>
        <v>-</v>
      </c>
      <c r="L34" s="131">
        <f>SUM(L9:L33)</f>
        <v>0</v>
      </c>
      <c r="M34" s="129">
        <f>SUM(M9:M33)</f>
        <v>0</v>
      </c>
      <c r="N34" s="129"/>
    </row>
    <row r="35" spans="2:14" x14ac:dyDescent="0.25">
      <c r="C35" s="88"/>
      <c r="D35" s="88"/>
      <c r="E35" s="88"/>
      <c r="F35" s="88"/>
      <c r="G35" s="88"/>
      <c r="H35" s="88"/>
      <c r="I35" s="88"/>
      <c r="J35" s="88"/>
      <c r="K35" s="88"/>
      <c r="L35" s="88"/>
      <c r="M35" s="88"/>
      <c r="N35" s="88"/>
    </row>
    <row r="36" spans="2:14" x14ac:dyDescent="0.25">
      <c r="C36" s="88"/>
      <c r="D36" s="88"/>
      <c r="E36" s="88"/>
      <c r="F36" s="88"/>
      <c r="G36" s="88"/>
      <c r="H36" s="88"/>
      <c r="I36" s="88"/>
      <c r="J36" s="88"/>
      <c r="K36" s="88"/>
      <c r="L36" s="88"/>
      <c r="M36" s="88"/>
      <c r="N36" s="88"/>
    </row>
    <row r="38" spans="2:14" ht="15.75" thickBot="1" x14ac:dyDescent="0.3"/>
    <row r="39" spans="2:14" ht="15" customHeight="1" thickBot="1" x14ac:dyDescent="0.35">
      <c r="B39" s="269" t="s">
        <v>53</v>
      </c>
      <c r="C39" s="270"/>
      <c r="D39" s="270"/>
      <c r="E39" s="271"/>
    </row>
    <row r="40" spans="2:14" ht="15.75" thickBot="1" x14ac:dyDescent="0.3"/>
    <row r="41" spans="2:14" ht="15" customHeight="1" x14ac:dyDescent="0.25">
      <c r="B41" s="272" t="s">
        <v>91</v>
      </c>
      <c r="C41" s="274" t="s">
        <v>45</v>
      </c>
      <c r="D41" s="293" t="s">
        <v>50</v>
      </c>
      <c r="E41" s="293"/>
      <c r="F41" s="274" t="s">
        <v>95</v>
      </c>
      <c r="G41" s="289" t="s">
        <v>47</v>
      </c>
    </row>
    <row r="42" spans="2:14" ht="15" customHeight="1" x14ac:dyDescent="0.25">
      <c r="B42" s="273"/>
      <c r="C42" s="275"/>
      <c r="D42" s="44" t="s">
        <v>17</v>
      </c>
      <c r="E42" s="45" t="s">
        <v>49</v>
      </c>
      <c r="F42" s="275"/>
      <c r="G42" s="290"/>
    </row>
    <row r="43" spans="2:14" x14ac:dyDescent="0.25">
      <c r="B43" s="163" t="s">
        <v>83</v>
      </c>
      <c r="C43" s="134"/>
      <c r="D43" s="132"/>
      <c r="E43" s="48"/>
      <c r="F43" s="285">
        <f>SUM(E43:E45)</f>
        <v>0</v>
      </c>
      <c r="G43" s="49"/>
    </row>
    <row r="44" spans="2:14" x14ac:dyDescent="0.25">
      <c r="B44" s="163" t="s">
        <v>83</v>
      </c>
      <c r="C44" s="134"/>
      <c r="D44" s="132"/>
      <c r="E44" s="48"/>
      <c r="F44" s="286"/>
      <c r="G44" s="49"/>
    </row>
    <row r="45" spans="2:14" x14ac:dyDescent="0.25">
      <c r="B45" s="163" t="s">
        <v>83</v>
      </c>
      <c r="C45" s="134"/>
      <c r="D45" s="132"/>
      <c r="E45" s="48"/>
      <c r="F45" s="287"/>
      <c r="G45" s="49"/>
    </row>
    <row r="46" spans="2:14" x14ac:dyDescent="0.25">
      <c r="B46" s="163"/>
      <c r="C46" s="134"/>
      <c r="D46" s="132"/>
      <c r="E46" s="48"/>
      <c r="F46" s="135"/>
      <c r="G46" s="49"/>
    </row>
    <row r="47" spans="2:14" x14ac:dyDescent="0.25">
      <c r="B47" s="163"/>
      <c r="C47" s="134"/>
      <c r="D47" s="132"/>
      <c r="E47" s="48"/>
      <c r="F47" s="135"/>
      <c r="G47" s="49"/>
    </row>
    <row r="48" spans="2:14" x14ac:dyDescent="0.25">
      <c r="B48" s="163"/>
      <c r="C48" s="134"/>
      <c r="D48" s="132"/>
      <c r="E48" s="48"/>
      <c r="F48" s="135"/>
      <c r="G48" s="49"/>
    </row>
    <row r="49" spans="2:7" x14ac:dyDescent="0.25">
      <c r="B49" s="163"/>
      <c r="C49" s="134"/>
      <c r="D49" s="132"/>
      <c r="E49" s="48"/>
      <c r="F49" s="135"/>
      <c r="G49" s="49"/>
    </row>
    <row r="50" spans="2:7" ht="15.75" thickBot="1" x14ac:dyDescent="0.3">
      <c r="B50" s="184"/>
      <c r="C50" s="185"/>
      <c r="D50" s="133"/>
      <c r="E50" s="50"/>
      <c r="F50" s="186"/>
      <c r="G50" s="51"/>
    </row>
    <row r="51" spans="2:7" ht="16.5" thickTop="1" thickBot="1" x14ac:dyDescent="0.3">
      <c r="B51" s="187"/>
      <c r="C51" s="188" t="s">
        <v>46</v>
      </c>
      <c r="D51" s="189">
        <f>SUM(D43:D50)</f>
        <v>0</v>
      </c>
      <c r="E51" s="188"/>
      <c r="F51" s="190">
        <f>SUM(F43:F50)</f>
        <v>0</v>
      </c>
      <c r="G51" s="191"/>
    </row>
    <row r="53" spans="2:7" ht="15.75" thickBot="1" x14ac:dyDescent="0.3"/>
    <row r="54" spans="2:7" ht="19.5" thickBot="1" x14ac:dyDescent="0.35">
      <c r="B54" s="269" t="s">
        <v>44</v>
      </c>
      <c r="C54" s="270"/>
      <c r="D54" s="271"/>
    </row>
    <row r="55" spans="2:7" ht="15.75" thickBot="1" x14ac:dyDescent="0.3"/>
    <row r="56" spans="2:7" x14ac:dyDescent="0.25">
      <c r="B56" s="272" t="s">
        <v>91</v>
      </c>
      <c r="C56" s="274" t="s">
        <v>18</v>
      </c>
      <c r="D56" s="289" t="s">
        <v>52</v>
      </c>
      <c r="E56" s="288"/>
    </row>
    <row r="57" spans="2:7" x14ac:dyDescent="0.25">
      <c r="B57" s="273"/>
      <c r="C57" s="275"/>
      <c r="D57" s="290"/>
      <c r="E57" s="288"/>
    </row>
    <row r="58" spans="2:7" x14ac:dyDescent="0.25">
      <c r="B58" s="163" t="s">
        <v>83</v>
      </c>
      <c r="C58" s="136"/>
      <c r="D58" s="137"/>
      <c r="E58" s="264"/>
    </row>
    <row r="59" spans="2:7" x14ac:dyDescent="0.25">
      <c r="B59" s="163"/>
      <c r="C59" s="136"/>
      <c r="D59" s="137"/>
      <c r="E59" s="264"/>
    </row>
    <row r="60" spans="2:7" x14ac:dyDescent="0.25">
      <c r="B60" s="163"/>
      <c r="C60" s="136"/>
      <c r="D60" s="137"/>
      <c r="E60" s="264"/>
    </row>
    <row r="61" spans="2:7" x14ac:dyDescent="0.25">
      <c r="B61" s="163"/>
      <c r="C61" s="136"/>
      <c r="D61" s="137"/>
      <c r="E61" s="264"/>
    </row>
    <row r="62" spans="2:7" ht="15.75" thickBot="1" x14ac:dyDescent="0.3">
      <c r="B62" s="184"/>
      <c r="C62" s="192"/>
      <c r="D62" s="193"/>
      <c r="E62" s="264"/>
    </row>
    <row r="63" spans="2:7" ht="16.5" thickTop="1" thickBot="1" x14ac:dyDescent="0.3">
      <c r="B63" s="187"/>
      <c r="C63" s="188" t="s">
        <v>46</v>
      </c>
      <c r="D63" s="266">
        <f>SUM(D55:D62)</f>
        <v>0</v>
      </c>
      <c r="E63" s="265"/>
    </row>
    <row r="64" spans="2:7" x14ac:dyDescent="0.25">
      <c r="E64" s="267"/>
    </row>
    <row r="66" spans="2:17" ht="15.75" thickBot="1" x14ac:dyDescent="0.3"/>
    <row r="67" spans="2:17" ht="19.5" thickBot="1" x14ac:dyDescent="0.35">
      <c r="B67" s="269" t="s">
        <v>66</v>
      </c>
      <c r="C67" s="270"/>
      <c r="D67" s="271"/>
      <c r="F67" s="297"/>
      <c r="G67" s="297"/>
      <c r="H67" s="297"/>
      <c r="I67" s="297"/>
      <c r="J67" s="297"/>
      <c r="K67" s="38"/>
    </row>
    <row r="68" spans="2:17" ht="19.5" thickBot="1" x14ac:dyDescent="0.35">
      <c r="F68" s="92"/>
      <c r="G68" s="92"/>
      <c r="H68" s="92"/>
      <c r="I68" s="92"/>
      <c r="J68" s="92"/>
      <c r="K68" s="38"/>
    </row>
    <row r="69" spans="2:17" ht="18.75" thickBot="1" x14ac:dyDescent="0.3">
      <c r="B69" s="167"/>
      <c r="C69" s="298" t="s">
        <v>116</v>
      </c>
      <c r="D69" s="299"/>
      <c r="E69" s="299"/>
      <c r="F69" s="299"/>
      <c r="G69" s="299"/>
      <c r="H69" s="300"/>
      <c r="I69" s="309" t="s">
        <v>117</v>
      </c>
      <c r="J69" s="310"/>
      <c r="K69" s="310"/>
      <c r="L69" s="310"/>
      <c r="M69" s="310"/>
      <c r="N69" s="310"/>
      <c r="O69" s="310"/>
      <c r="P69" s="310"/>
      <c r="Q69" s="311"/>
    </row>
    <row r="70" spans="2:17" ht="60" x14ac:dyDescent="0.25">
      <c r="B70" s="216" t="s">
        <v>91</v>
      </c>
      <c r="C70" s="217" t="s">
        <v>43</v>
      </c>
      <c r="D70" s="217" t="s">
        <v>53</v>
      </c>
      <c r="E70" s="217" t="s">
        <v>44</v>
      </c>
      <c r="F70" s="217" t="s">
        <v>97</v>
      </c>
      <c r="G70" s="217" t="s">
        <v>27</v>
      </c>
      <c r="H70" s="219" t="s">
        <v>89</v>
      </c>
      <c r="I70" s="224" t="s">
        <v>85</v>
      </c>
      <c r="J70" s="224" t="s">
        <v>115</v>
      </c>
      <c r="K70" s="224" t="s">
        <v>115</v>
      </c>
      <c r="L70" s="217" t="s">
        <v>33</v>
      </c>
      <c r="M70" s="217" t="s">
        <v>34</v>
      </c>
      <c r="N70" s="217" t="s">
        <v>41</v>
      </c>
      <c r="O70" s="217" t="s">
        <v>35</v>
      </c>
      <c r="P70" s="217" t="s">
        <v>88</v>
      </c>
      <c r="Q70" s="219" t="s">
        <v>90</v>
      </c>
    </row>
    <row r="71" spans="2:17" ht="18" thickBot="1" x14ac:dyDescent="0.3">
      <c r="B71" s="46" t="s">
        <v>83</v>
      </c>
      <c r="C71" s="136"/>
      <c r="D71" s="136"/>
      <c r="E71" s="136"/>
      <c r="F71" s="136"/>
      <c r="G71" s="164">
        <f>SUM(C71:F71)</f>
        <v>0</v>
      </c>
      <c r="H71" s="322" t="e">
        <f>G71/$G$121</f>
        <v>#DIV/0!</v>
      </c>
      <c r="I71" s="165"/>
      <c r="J71" s="165"/>
      <c r="K71" s="165"/>
      <c r="L71" s="111"/>
      <c r="M71" s="111"/>
      <c r="N71" s="111"/>
      <c r="O71" s="111"/>
      <c r="P71" s="164">
        <f>SUM(I71:O71)</f>
        <v>0</v>
      </c>
      <c r="Q71" s="322" t="e">
        <f>P71/$P$121</f>
        <v>#DIV/0!</v>
      </c>
    </row>
    <row r="72" spans="2:17" ht="18" thickBot="1" x14ac:dyDescent="0.3">
      <c r="B72" s="46" t="s">
        <v>92</v>
      </c>
      <c r="C72" s="136"/>
      <c r="D72" s="136"/>
      <c r="E72" s="136"/>
      <c r="F72" s="136"/>
      <c r="G72" s="164">
        <f t="shared" ref="G72:G80" si="4">SUM(C72:F72)</f>
        <v>0</v>
      </c>
      <c r="H72" s="322" t="e">
        <f t="shared" ref="H72:H80" si="5">G72/$G$121</f>
        <v>#DIV/0!</v>
      </c>
      <c r="I72" s="166"/>
      <c r="J72" s="165"/>
      <c r="K72" s="165"/>
      <c r="L72" s="113"/>
      <c r="M72" s="113"/>
      <c r="N72" s="113"/>
      <c r="O72" s="113"/>
      <c r="P72" s="164">
        <f>SUM(I72:O72)</f>
        <v>0</v>
      </c>
      <c r="Q72" s="322" t="e">
        <f t="shared" ref="Q72:Q80" si="6">P72/$P$121</f>
        <v>#DIV/0!</v>
      </c>
    </row>
    <row r="73" spans="2:17" ht="18" thickBot="1" x14ac:dyDescent="0.3">
      <c r="B73" s="46" t="s">
        <v>93</v>
      </c>
      <c r="C73" s="136"/>
      <c r="D73" s="136"/>
      <c r="E73" s="136"/>
      <c r="F73" s="136"/>
      <c r="G73" s="164">
        <f t="shared" si="4"/>
        <v>0</v>
      </c>
      <c r="H73" s="322" t="e">
        <f t="shared" si="5"/>
        <v>#DIV/0!</v>
      </c>
      <c r="I73" s="166"/>
      <c r="J73" s="165"/>
      <c r="K73" s="165"/>
      <c r="L73" s="113"/>
      <c r="M73" s="113"/>
      <c r="N73" s="113"/>
      <c r="O73" s="113"/>
      <c r="P73" s="164">
        <f>SUM(I73:O73)</f>
        <v>0</v>
      </c>
      <c r="Q73" s="322" t="e">
        <f t="shared" si="6"/>
        <v>#DIV/0!</v>
      </c>
    </row>
    <row r="74" spans="2:17" ht="18" thickBot="1" x14ac:dyDescent="0.3">
      <c r="B74" s="71" t="s">
        <v>31</v>
      </c>
      <c r="C74" s="136"/>
      <c r="D74" s="136"/>
      <c r="E74" s="136"/>
      <c r="F74" s="136"/>
      <c r="G74" s="164">
        <f t="shared" si="4"/>
        <v>0</v>
      </c>
      <c r="H74" s="322" t="e">
        <f t="shared" si="5"/>
        <v>#DIV/0!</v>
      </c>
      <c r="I74" s="166"/>
      <c r="J74" s="165"/>
      <c r="K74" s="165"/>
      <c r="L74" s="113"/>
      <c r="M74" s="113"/>
      <c r="N74" s="113"/>
      <c r="O74" s="113"/>
      <c r="P74" s="164">
        <f>SUM(I74:O74)</f>
        <v>0</v>
      </c>
      <c r="Q74" s="322" t="e">
        <f t="shared" si="6"/>
        <v>#DIV/0!</v>
      </c>
    </row>
    <row r="75" spans="2:17" ht="18" thickBot="1" x14ac:dyDescent="0.3">
      <c r="B75" s="71" t="s">
        <v>31</v>
      </c>
      <c r="C75" s="136"/>
      <c r="D75" s="136"/>
      <c r="E75" s="136"/>
      <c r="F75" s="136"/>
      <c r="G75" s="164">
        <f t="shared" si="4"/>
        <v>0</v>
      </c>
      <c r="H75" s="322" t="e">
        <f t="shared" si="5"/>
        <v>#DIV/0!</v>
      </c>
      <c r="I75" s="166"/>
      <c r="J75" s="165"/>
      <c r="K75" s="165"/>
      <c r="L75" s="113"/>
      <c r="M75" s="113"/>
      <c r="N75" s="113"/>
      <c r="O75" s="113"/>
      <c r="P75" s="164">
        <f>SUM(I75:O75)</f>
        <v>0</v>
      </c>
      <c r="Q75" s="322" t="e">
        <f t="shared" si="6"/>
        <v>#DIV/0!</v>
      </c>
    </row>
    <row r="76" spans="2:17" ht="18" thickBot="1" x14ac:dyDescent="0.3">
      <c r="B76" s="71" t="s">
        <v>31</v>
      </c>
      <c r="C76" s="136"/>
      <c r="D76" s="136"/>
      <c r="E76" s="136"/>
      <c r="F76" s="136"/>
      <c r="G76" s="164">
        <f t="shared" si="4"/>
        <v>0</v>
      </c>
      <c r="H76" s="322" t="e">
        <f t="shared" si="5"/>
        <v>#DIV/0!</v>
      </c>
      <c r="I76" s="165"/>
      <c r="J76" s="165"/>
      <c r="K76" s="165"/>
      <c r="L76" s="111"/>
      <c r="M76" s="111"/>
      <c r="N76" s="111"/>
      <c r="O76" s="111"/>
      <c r="P76" s="164">
        <f>SUM(I76:O76)</f>
        <v>0</v>
      </c>
      <c r="Q76" s="322" t="e">
        <f t="shared" si="6"/>
        <v>#DIV/0!</v>
      </c>
    </row>
    <row r="77" spans="2:17" ht="18" thickBot="1" x14ac:dyDescent="0.3">
      <c r="B77" s="71" t="s">
        <v>31</v>
      </c>
      <c r="C77" s="136"/>
      <c r="D77" s="136"/>
      <c r="E77" s="136"/>
      <c r="F77" s="136"/>
      <c r="G77" s="164">
        <f t="shared" si="4"/>
        <v>0</v>
      </c>
      <c r="H77" s="322" t="e">
        <f t="shared" si="5"/>
        <v>#DIV/0!</v>
      </c>
      <c r="I77" s="166"/>
      <c r="J77" s="165"/>
      <c r="K77" s="165"/>
      <c r="L77" s="113"/>
      <c r="M77" s="113"/>
      <c r="N77" s="113"/>
      <c r="O77" s="113"/>
      <c r="P77" s="164">
        <f>SUM(I77:O77)</f>
        <v>0</v>
      </c>
      <c r="Q77" s="322" t="e">
        <f t="shared" si="6"/>
        <v>#DIV/0!</v>
      </c>
    </row>
    <row r="78" spans="2:17" ht="18" thickBot="1" x14ac:dyDescent="0.3">
      <c r="B78" s="71" t="s">
        <v>31</v>
      </c>
      <c r="C78" s="136"/>
      <c r="D78" s="136"/>
      <c r="E78" s="136"/>
      <c r="F78" s="136"/>
      <c r="G78" s="164">
        <f t="shared" si="4"/>
        <v>0</v>
      </c>
      <c r="H78" s="322" t="e">
        <f t="shared" si="5"/>
        <v>#DIV/0!</v>
      </c>
      <c r="I78" s="166"/>
      <c r="J78" s="165"/>
      <c r="K78" s="165"/>
      <c r="L78" s="113"/>
      <c r="M78" s="113"/>
      <c r="N78" s="113"/>
      <c r="O78" s="113"/>
      <c r="P78" s="164">
        <f>SUM(I78:O78)</f>
        <v>0</v>
      </c>
      <c r="Q78" s="322" t="e">
        <f t="shared" si="6"/>
        <v>#DIV/0!</v>
      </c>
    </row>
    <row r="79" spans="2:17" ht="18" thickBot="1" x14ac:dyDescent="0.3">
      <c r="B79" s="71" t="s">
        <v>31</v>
      </c>
      <c r="C79" s="136"/>
      <c r="D79" s="136"/>
      <c r="E79" s="136"/>
      <c r="F79" s="136"/>
      <c r="G79" s="164">
        <f t="shared" si="4"/>
        <v>0</v>
      </c>
      <c r="H79" s="322" t="e">
        <f t="shared" si="5"/>
        <v>#DIV/0!</v>
      </c>
      <c r="I79" s="166"/>
      <c r="J79" s="165"/>
      <c r="K79" s="165"/>
      <c r="L79" s="113"/>
      <c r="M79" s="113"/>
      <c r="N79" s="113"/>
      <c r="O79" s="113"/>
      <c r="P79" s="164">
        <f>SUM(I79:O79)</f>
        <v>0</v>
      </c>
      <c r="Q79" s="322" t="e">
        <f t="shared" si="6"/>
        <v>#DIV/0!</v>
      </c>
    </row>
    <row r="80" spans="2:17" ht="18" thickBot="1" x14ac:dyDescent="0.3">
      <c r="B80" s="220" t="s">
        <v>31</v>
      </c>
      <c r="C80" s="221"/>
      <c r="D80" s="221"/>
      <c r="E80" s="221"/>
      <c r="F80" s="221"/>
      <c r="G80" s="222">
        <f t="shared" si="4"/>
        <v>0</v>
      </c>
      <c r="H80" s="322" t="e">
        <f t="shared" si="5"/>
        <v>#DIV/0!</v>
      </c>
      <c r="I80" s="225"/>
      <c r="J80" s="165"/>
      <c r="K80" s="165"/>
      <c r="L80" s="223"/>
      <c r="M80" s="223"/>
      <c r="N80" s="223"/>
      <c r="O80" s="223"/>
      <c r="P80" s="222">
        <f>SUM(I80:O80)</f>
        <v>0</v>
      </c>
      <c r="Q80" s="322" t="e">
        <f t="shared" si="6"/>
        <v>#DIV/0!</v>
      </c>
    </row>
    <row r="81" spans="2:17" ht="18.75" thickTop="1" thickBot="1" x14ac:dyDescent="0.3">
      <c r="B81" s="226" t="s">
        <v>46</v>
      </c>
      <c r="C81" s="212">
        <f>SUM(C71:C80)</f>
        <v>0</v>
      </c>
      <c r="D81" s="212">
        <f t="shared" ref="D81:F81" si="7">SUM(D71:D80)</f>
        <v>0</v>
      </c>
      <c r="E81" s="212">
        <f t="shared" si="7"/>
        <v>0</v>
      </c>
      <c r="F81" s="214">
        <f t="shared" si="7"/>
        <v>0</v>
      </c>
      <c r="G81" s="218">
        <f>SUM(G71:G80)</f>
        <v>0</v>
      </c>
      <c r="H81" s="322" t="e">
        <f>SUM(H71:H80)</f>
        <v>#DIV/0!</v>
      </c>
      <c r="I81" s="227">
        <f>SUM(I71:I80)</f>
        <v>0</v>
      </c>
      <c r="J81" s="227">
        <f t="shared" ref="J81:K81" si="8">SUM(J71:J80)</f>
        <v>0</v>
      </c>
      <c r="K81" s="227">
        <f t="shared" si="8"/>
        <v>0</v>
      </c>
      <c r="L81" s="212">
        <f>SUM(L71:L80)</f>
        <v>0</v>
      </c>
      <c r="M81" s="212">
        <f t="shared" ref="M81:O81" si="9">SUM(M71:M80)</f>
        <v>0</v>
      </c>
      <c r="N81" s="212">
        <f t="shared" si="9"/>
        <v>0</v>
      </c>
      <c r="O81" s="212">
        <f t="shared" si="9"/>
        <v>0</v>
      </c>
      <c r="P81" s="215">
        <f>SUM(P71:P80)</f>
        <v>0</v>
      </c>
      <c r="Q81" s="322" t="e">
        <f>SUM(Q71:Q80)</f>
        <v>#DIV/0!</v>
      </c>
    </row>
    <row r="82" spans="2:17" x14ac:dyDescent="0.25">
      <c r="C82" s="30"/>
      <c r="H82" s="30"/>
      <c r="I82" s="30"/>
      <c r="J82" s="30"/>
      <c r="K82" s="30"/>
      <c r="L82" s="30"/>
      <c r="M82" s="30"/>
      <c r="N82" s="30"/>
      <c r="O82" s="30"/>
      <c r="P82" s="30"/>
      <c r="Q82" s="30"/>
    </row>
    <row r="83" spans="2:17" x14ac:dyDescent="0.25">
      <c r="C83" s="30"/>
      <c r="D83" s="30"/>
      <c r="E83" s="30"/>
      <c r="F83" s="30"/>
      <c r="G83" s="30"/>
      <c r="H83" s="30"/>
      <c r="I83" s="30"/>
      <c r="J83" s="30"/>
      <c r="K83" s="30"/>
      <c r="L83" s="30"/>
      <c r="M83" s="30"/>
      <c r="N83" s="30"/>
      <c r="O83" s="30"/>
      <c r="P83" s="30"/>
      <c r="Q83" s="30"/>
    </row>
    <row r="84" spans="2:17" x14ac:dyDescent="0.25">
      <c r="C84" s="30"/>
      <c r="D84" s="30"/>
      <c r="E84" s="30"/>
      <c r="F84" s="30"/>
      <c r="G84" s="30"/>
      <c r="H84" s="30"/>
      <c r="I84" s="30"/>
      <c r="J84" s="30"/>
      <c r="K84" s="30"/>
      <c r="L84" s="30"/>
      <c r="M84" s="30"/>
      <c r="N84" s="30"/>
      <c r="O84" s="30"/>
      <c r="P84" s="30"/>
      <c r="Q84" s="30"/>
    </row>
    <row r="85" spans="2:17" ht="15.75" x14ac:dyDescent="0.25">
      <c r="C85" s="30"/>
      <c r="D85" s="30"/>
      <c r="E85" s="30"/>
      <c r="F85" s="160" t="s">
        <v>38</v>
      </c>
      <c r="G85" s="160"/>
      <c r="H85" s="30"/>
      <c r="I85" s="30"/>
      <c r="J85" s="30"/>
      <c r="K85" s="30"/>
      <c r="L85" s="30"/>
      <c r="M85" s="30"/>
      <c r="N85" s="30"/>
      <c r="O85" s="30"/>
      <c r="P85" s="30"/>
      <c r="Q85" s="30"/>
    </row>
    <row r="86" spans="2:17" ht="15.75" x14ac:dyDescent="0.25">
      <c r="C86" s="30"/>
      <c r="D86" s="30"/>
      <c r="E86" s="30"/>
      <c r="F86" s="160"/>
      <c r="G86" s="160"/>
      <c r="H86" s="30"/>
      <c r="I86" s="30"/>
      <c r="J86" s="30"/>
      <c r="K86" s="30"/>
      <c r="L86" s="30"/>
      <c r="M86" s="30"/>
      <c r="N86" s="30"/>
      <c r="O86" s="30"/>
      <c r="P86" s="30"/>
      <c r="Q86" s="30"/>
    </row>
    <row r="87" spans="2:17" ht="15.75" x14ac:dyDescent="0.25">
      <c r="C87" s="30"/>
      <c r="D87" s="30"/>
      <c r="E87" s="30"/>
      <c r="F87" s="160" t="s">
        <v>39</v>
      </c>
      <c r="G87" s="160"/>
      <c r="H87" s="30"/>
      <c r="I87" s="30"/>
      <c r="J87" s="30"/>
      <c r="K87" s="30"/>
      <c r="L87" s="30"/>
      <c r="M87" s="30"/>
      <c r="N87" s="30"/>
      <c r="O87" s="30"/>
      <c r="P87" s="30"/>
      <c r="Q87" s="30"/>
    </row>
    <row r="88" spans="2:17" ht="15.75" x14ac:dyDescent="0.25">
      <c r="C88" s="30"/>
      <c r="D88" s="30"/>
      <c r="E88" s="30"/>
      <c r="F88" s="160"/>
      <c r="G88" s="160"/>
      <c r="H88" s="30"/>
      <c r="I88" s="30"/>
      <c r="J88" s="30"/>
      <c r="K88" s="30"/>
      <c r="L88" s="30"/>
      <c r="M88" s="30"/>
      <c r="N88" s="30"/>
      <c r="O88" s="30"/>
      <c r="P88" s="30"/>
      <c r="Q88" s="30"/>
    </row>
    <row r="89" spans="2:17" x14ac:dyDescent="0.25">
      <c r="C89" s="30"/>
      <c r="D89" s="30"/>
      <c r="E89" s="30"/>
      <c r="F89" s="30"/>
      <c r="G89" s="30"/>
      <c r="H89" s="30"/>
      <c r="I89" s="30"/>
      <c r="J89" s="30"/>
      <c r="K89" s="30"/>
    </row>
    <row r="90" spans="2:17" x14ac:dyDescent="0.25">
      <c r="C90" s="30"/>
      <c r="D90" s="30"/>
      <c r="E90" s="30"/>
      <c r="F90" s="30"/>
      <c r="G90" s="30"/>
      <c r="H90" s="30"/>
      <c r="I90" s="30"/>
      <c r="J90" s="30"/>
      <c r="K90" s="30"/>
    </row>
    <row r="91" spans="2:17" x14ac:dyDescent="0.25">
      <c r="C91" s="30"/>
      <c r="D91" s="30"/>
      <c r="E91" s="30"/>
      <c r="F91" s="30"/>
      <c r="G91" s="30"/>
      <c r="H91" s="30"/>
      <c r="I91" s="30"/>
      <c r="J91" s="30"/>
      <c r="K91" s="30"/>
    </row>
    <row r="92" spans="2:17" x14ac:dyDescent="0.25">
      <c r="C92" s="30"/>
      <c r="D92" s="30"/>
      <c r="E92" s="30"/>
      <c r="F92" s="30"/>
      <c r="G92" s="30"/>
      <c r="H92" s="30"/>
      <c r="I92" s="30"/>
      <c r="J92" s="30"/>
      <c r="K92" s="30"/>
    </row>
    <row r="93" spans="2:17" x14ac:dyDescent="0.25">
      <c r="C93" s="30"/>
      <c r="D93" s="30"/>
      <c r="E93" s="30"/>
      <c r="F93" s="30"/>
      <c r="G93" s="30"/>
      <c r="H93" s="30"/>
      <c r="I93" s="30"/>
      <c r="J93" s="30"/>
      <c r="K93" s="30"/>
    </row>
    <row r="94" spans="2:17" x14ac:dyDescent="0.25">
      <c r="C94" s="30"/>
      <c r="D94" s="30"/>
      <c r="E94" s="30"/>
      <c r="F94" s="30"/>
      <c r="G94" s="30"/>
      <c r="H94" s="30"/>
      <c r="I94" s="30"/>
      <c r="J94" s="30"/>
      <c r="K94" s="30"/>
    </row>
    <row r="95" spans="2:17" x14ac:dyDescent="0.25">
      <c r="C95" s="30"/>
      <c r="D95" s="30"/>
      <c r="E95" s="30"/>
      <c r="F95" s="30"/>
      <c r="G95" s="30"/>
      <c r="H95" s="30"/>
      <c r="I95" s="30"/>
      <c r="J95" s="30"/>
      <c r="K95" s="30"/>
    </row>
  </sheetData>
  <mergeCells count="21">
    <mergeCell ref="B41:B42"/>
    <mergeCell ref="C41:C42"/>
    <mergeCell ref="D41:E41"/>
    <mergeCell ref="F41:F42"/>
    <mergeCell ref="G41:G42"/>
    <mergeCell ref="B4:D4"/>
    <mergeCell ref="F6:G6"/>
    <mergeCell ref="B7:B8"/>
    <mergeCell ref="N9:N12"/>
    <mergeCell ref="B39:E39"/>
    <mergeCell ref="F43:F45"/>
    <mergeCell ref="B54:D54"/>
    <mergeCell ref="B56:B57"/>
    <mergeCell ref="C56:C57"/>
    <mergeCell ref="D56:D57"/>
    <mergeCell ref="E56:E57"/>
    <mergeCell ref="B67:D67"/>
    <mergeCell ref="F67:H67"/>
    <mergeCell ref="I67:J67"/>
    <mergeCell ref="C69:H69"/>
    <mergeCell ref="I69:Q69"/>
  </mergeCells>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Q95"/>
  <sheetViews>
    <sheetView workbookViewId="0">
      <pane xSplit="2" topLeftCell="C1" activePane="topRight" state="frozen"/>
      <selection pane="topRight" activeCell="K70" sqref="K70"/>
    </sheetView>
  </sheetViews>
  <sheetFormatPr baseColWidth="10" defaultRowHeight="15" x14ac:dyDescent="0.25"/>
  <cols>
    <col min="1" max="1" width="6.42578125" customWidth="1"/>
    <col min="2" max="2" width="26" style="162" customWidth="1"/>
    <col min="3" max="3" width="39.7109375" customWidth="1"/>
    <col min="4" max="4" width="36" customWidth="1"/>
    <col min="5" max="5" width="22.85546875" customWidth="1"/>
    <col min="6" max="6" width="28.5703125" customWidth="1"/>
    <col min="7" max="7" width="37.140625" customWidth="1"/>
    <col min="8" max="8" width="17" customWidth="1"/>
    <col min="9" max="9" width="22.5703125" customWidth="1"/>
    <col min="10" max="10" width="20.42578125" customWidth="1"/>
    <col min="11" max="11" width="21.28515625" customWidth="1"/>
    <col min="13" max="13" width="13" customWidth="1"/>
    <col min="14" max="14" width="20" customWidth="1"/>
  </cols>
  <sheetData>
    <row r="2" spans="2:14" ht="26.25" x14ac:dyDescent="0.4">
      <c r="B2" s="52" t="s">
        <v>63</v>
      </c>
      <c r="D2" s="53"/>
      <c r="E2" s="53"/>
      <c r="F2" s="54"/>
    </row>
    <row r="3" spans="2:14" ht="15.75" thickBot="1" x14ac:dyDescent="0.3"/>
    <row r="4" spans="2:14" ht="19.5" thickBot="1" x14ac:dyDescent="0.35">
      <c r="B4" s="269" t="s">
        <v>43</v>
      </c>
      <c r="C4" s="270"/>
      <c r="D4" s="271"/>
    </row>
    <row r="6" spans="2:14" ht="34.9" customHeight="1" x14ac:dyDescent="0.25">
      <c r="C6" s="1" t="s">
        <v>0</v>
      </c>
      <c r="D6" s="1"/>
      <c r="E6" s="2"/>
      <c r="F6" s="294" t="s">
        <v>1</v>
      </c>
      <c r="G6" s="295"/>
      <c r="H6" s="2"/>
      <c r="I6" s="3"/>
      <c r="J6" s="4"/>
      <c r="K6" s="4"/>
    </row>
    <row r="7" spans="2:14" ht="60" customHeight="1" x14ac:dyDescent="0.25">
      <c r="B7" s="291" t="s">
        <v>91</v>
      </c>
      <c r="C7" s="5" t="s">
        <v>2</v>
      </c>
      <c r="D7" s="5" t="s">
        <v>3</v>
      </c>
      <c r="E7" s="6" t="s">
        <v>65</v>
      </c>
      <c r="F7" s="7" t="s">
        <v>4</v>
      </c>
      <c r="G7" s="8" t="s">
        <v>5</v>
      </c>
      <c r="H7" s="9" t="s">
        <v>6</v>
      </c>
      <c r="I7" s="10" t="s">
        <v>7</v>
      </c>
      <c r="J7" s="11" t="s">
        <v>19</v>
      </c>
      <c r="K7" s="12" t="s">
        <v>8</v>
      </c>
      <c r="L7" s="10" t="s">
        <v>20</v>
      </c>
      <c r="M7" s="10" t="s">
        <v>42</v>
      </c>
      <c r="N7" s="10" t="s">
        <v>94</v>
      </c>
    </row>
    <row r="8" spans="2:14" ht="25.9" customHeight="1" x14ac:dyDescent="0.25">
      <c r="B8" s="292"/>
      <c r="C8" s="13" t="s">
        <v>9</v>
      </c>
      <c r="D8" s="13"/>
      <c r="E8" s="14" t="s">
        <v>10</v>
      </c>
      <c r="F8" s="15" t="s">
        <v>11</v>
      </c>
      <c r="G8" s="16" t="s">
        <v>12</v>
      </c>
      <c r="H8" s="17" t="s">
        <v>13</v>
      </c>
      <c r="I8" s="18"/>
      <c r="J8" s="19" t="s">
        <v>14</v>
      </c>
      <c r="K8" s="18" t="s">
        <v>15</v>
      </c>
      <c r="L8" s="29" t="s">
        <v>21</v>
      </c>
      <c r="M8" s="17" t="s">
        <v>23</v>
      </c>
      <c r="N8" s="17"/>
    </row>
    <row r="9" spans="2:14" x14ac:dyDescent="0.25">
      <c r="B9" s="121" t="s">
        <v>83</v>
      </c>
      <c r="C9" s="118"/>
      <c r="D9" s="20"/>
      <c r="E9" s="21"/>
      <c r="F9" s="22"/>
      <c r="G9" s="22"/>
      <c r="H9" s="32" t="str">
        <f t="shared" ref="H9:H33" si="0">IF(G9=0,"-",F9/G9)</f>
        <v>-</v>
      </c>
      <c r="I9" s="33"/>
      <c r="J9" s="126" t="str">
        <f>IF(G9=0,"-",((E9/G9)*F9))</f>
        <v>-</v>
      </c>
      <c r="K9" s="127" t="str">
        <f t="shared" ref="K9:K33" si="1">IF(F9=0,"-",E9/G9)</f>
        <v>-</v>
      </c>
      <c r="L9" s="128"/>
      <c r="M9" s="126" t="str">
        <f t="shared" ref="M9:M33" si="2">IF(G9=0,"-",(J9+L9))</f>
        <v>-</v>
      </c>
      <c r="N9" s="282">
        <f>SUM(M9:M12)</f>
        <v>0</v>
      </c>
    </row>
    <row r="10" spans="2:14" x14ac:dyDescent="0.25">
      <c r="B10" s="122" t="s">
        <v>83</v>
      </c>
      <c r="C10" s="119"/>
      <c r="D10" s="23"/>
      <c r="E10" s="24"/>
      <c r="F10" s="25"/>
      <c r="G10" s="25"/>
      <c r="H10" s="32" t="str">
        <f t="shared" si="0"/>
        <v>-</v>
      </c>
      <c r="I10" s="33"/>
      <c r="J10" s="126" t="str">
        <f t="shared" ref="J10:J33" si="3">IF(G10=0,"-",((E10/G10)*F10))</f>
        <v>-</v>
      </c>
      <c r="K10" s="127" t="str">
        <f t="shared" si="1"/>
        <v>-</v>
      </c>
      <c r="L10" s="128"/>
      <c r="M10" s="126" t="str">
        <f t="shared" si="2"/>
        <v>-</v>
      </c>
      <c r="N10" s="283"/>
    </row>
    <row r="11" spans="2:14" x14ac:dyDescent="0.25">
      <c r="B11" s="122" t="s">
        <v>83</v>
      </c>
      <c r="C11" s="119"/>
      <c r="D11" s="23"/>
      <c r="E11" s="24"/>
      <c r="F11" s="25"/>
      <c r="G11" s="25"/>
      <c r="H11" s="32" t="str">
        <f t="shared" si="0"/>
        <v>-</v>
      </c>
      <c r="I11" s="33"/>
      <c r="J11" s="126" t="str">
        <f t="shared" si="3"/>
        <v>-</v>
      </c>
      <c r="K11" s="127" t="str">
        <f t="shared" si="1"/>
        <v>-</v>
      </c>
      <c r="L11" s="128"/>
      <c r="M11" s="126" t="str">
        <f t="shared" si="2"/>
        <v>-</v>
      </c>
      <c r="N11" s="283"/>
    </row>
    <row r="12" spans="2:14" x14ac:dyDescent="0.25">
      <c r="B12" s="122" t="s">
        <v>83</v>
      </c>
      <c r="C12" s="119"/>
      <c r="D12" s="23"/>
      <c r="E12" s="24"/>
      <c r="F12" s="25"/>
      <c r="G12" s="25"/>
      <c r="H12" s="32" t="str">
        <f t="shared" si="0"/>
        <v>-</v>
      </c>
      <c r="I12" s="33"/>
      <c r="J12" s="126" t="str">
        <f t="shared" si="3"/>
        <v>-</v>
      </c>
      <c r="K12" s="127" t="str">
        <f t="shared" si="1"/>
        <v>-</v>
      </c>
      <c r="L12" s="128"/>
      <c r="M12" s="126" t="str">
        <f t="shared" si="2"/>
        <v>-</v>
      </c>
      <c r="N12" s="284"/>
    </row>
    <row r="13" spans="2:14" x14ac:dyDescent="0.25">
      <c r="B13" s="122" t="s">
        <v>92</v>
      </c>
      <c r="C13" s="119"/>
      <c r="D13" s="23"/>
      <c r="E13" s="24"/>
      <c r="F13" s="25"/>
      <c r="G13" s="25"/>
      <c r="H13" s="32" t="str">
        <f t="shared" si="0"/>
        <v>-</v>
      </c>
      <c r="I13" s="33"/>
      <c r="J13" s="126" t="str">
        <f t="shared" si="3"/>
        <v>-</v>
      </c>
      <c r="K13" s="127" t="str">
        <f t="shared" si="1"/>
        <v>-</v>
      </c>
      <c r="L13" s="128"/>
      <c r="M13" s="126" t="str">
        <f t="shared" si="2"/>
        <v>-</v>
      </c>
      <c r="N13" s="126"/>
    </row>
    <row r="14" spans="2:14" x14ac:dyDescent="0.25">
      <c r="B14" s="122" t="s">
        <v>92</v>
      </c>
      <c r="C14" s="119"/>
      <c r="D14" s="23"/>
      <c r="E14" s="24"/>
      <c r="F14" s="25"/>
      <c r="G14" s="25"/>
      <c r="H14" s="32" t="str">
        <f t="shared" si="0"/>
        <v>-</v>
      </c>
      <c r="I14" s="33"/>
      <c r="J14" s="126" t="str">
        <f t="shared" si="3"/>
        <v>-</v>
      </c>
      <c r="K14" s="127" t="str">
        <f t="shared" si="1"/>
        <v>-</v>
      </c>
      <c r="L14" s="128"/>
      <c r="M14" s="126" t="str">
        <f t="shared" si="2"/>
        <v>-</v>
      </c>
      <c r="N14" s="126"/>
    </row>
    <row r="15" spans="2:14" x14ac:dyDescent="0.25">
      <c r="B15" s="122" t="s">
        <v>92</v>
      </c>
      <c r="C15" s="119"/>
      <c r="D15" s="23"/>
      <c r="E15" s="24"/>
      <c r="F15" s="25"/>
      <c r="G15" s="25"/>
      <c r="H15" s="32" t="str">
        <f t="shared" si="0"/>
        <v>-</v>
      </c>
      <c r="I15" s="33"/>
      <c r="J15" s="126" t="str">
        <f t="shared" si="3"/>
        <v>-</v>
      </c>
      <c r="K15" s="127" t="str">
        <f t="shared" si="1"/>
        <v>-</v>
      </c>
      <c r="L15" s="128"/>
      <c r="M15" s="126" t="str">
        <f t="shared" si="2"/>
        <v>-</v>
      </c>
      <c r="N15" s="126"/>
    </row>
    <row r="16" spans="2:14" x14ac:dyDescent="0.25">
      <c r="B16" s="122"/>
      <c r="C16" s="119"/>
      <c r="D16" s="23"/>
      <c r="E16" s="24"/>
      <c r="F16" s="25"/>
      <c r="G16" s="25"/>
      <c r="H16" s="32" t="str">
        <f t="shared" si="0"/>
        <v>-</v>
      </c>
      <c r="I16" s="33"/>
      <c r="J16" s="126" t="str">
        <f t="shared" si="3"/>
        <v>-</v>
      </c>
      <c r="K16" s="127" t="str">
        <f t="shared" si="1"/>
        <v>-</v>
      </c>
      <c r="L16" s="128"/>
      <c r="M16" s="126" t="str">
        <f t="shared" si="2"/>
        <v>-</v>
      </c>
      <c r="N16" s="126"/>
    </row>
    <row r="17" spans="2:14" x14ac:dyDescent="0.25">
      <c r="B17" s="122"/>
      <c r="C17" s="119"/>
      <c r="D17" s="23"/>
      <c r="E17" s="24"/>
      <c r="F17" s="25"/>
      <c r="G17" s="25"/>
      <c r="H17" s="32" t="str">
        <f t="shared" si="0"/>
        <v>-</v>
      </c>
      <c r="I17" s="33"/>
      <c r="J17" s="126" t="str">
        <f t="shared" si="3"/>
        <v>-</v>
      </c>
      <c r="K17" s="127" t="str">
        <f t="shared" si="1"/>
        <v>-</v>
      </c>
      <c r="L17" s="128"/>
      <c r="M17" s="126" t="str">
        <f t="shared" si="2"/>
        <v>-</v>
      </c>
      <c r="N17" s="126"/>
    </row>
    <row r="18" spans="2:14" x14ac:dyDescent="0.25">
      <c r="B18" s="122"/>
      <c r="C18" s="119"/>
      <c r="D18" s="23"/>
      <c r="E18" s="24"/>
      <c r="F18" s="25"/>
      <c r="G18" s="25"/>
      <c r="H18" s="32" t="str">
        <f t="shared" si="0"/>
        <v>-</v>
      </c>
      <c r="I18" s="33"/>
      <c r="J18" s="126" t="str">
        <f t="shared" si="3"/>
        <v>-</v>
      </c>
      <c r="K18" s="127" t="str">
        <f t="shared" si="1"/>
        <v>-</v>
      </c>
      <c r="L18" s="128"/>
      <c r="M18" s="126" t="str">
        <f t="shared" si="2"/>
        <v>-</v>
      </c>
      <c r="N18" s="126"/>
    </row>
    <row r="19" spans="2:14" x14ac:dyDescent="0.25">
      <c r="B19" s="122"/>
      <c r="C19" s="119"/>
      <c r="D19" s="23"/>
      <c r="E19" s="24"/>
      <c r="F19" s="25"/>
      <c r="G19" s="25"/>
      <c r="H19" s="32" t="str">
        <f t="shared" si="0"/>
        <v>-</v>
      </c>
      <c r="I19" s="33"/>
      <c r="J19" s="126" t="str">
        <f t="shared" si="3"/>
        <v>-</v>
      </c>
      <c r="K19" s="127" t="str">
        <f t="shared" si="1"/>
        <v>-</v>
      </c>
      <c r="L19" s="128"/>
      <c r="M19" s="126" t="str">
        <f t="shared" si="2"/>
        <v>-</v>
      </c>
      <c r="N19" s="126"/>
    </row>
    <row r="20" spans="2:14" x14ac:dyDescent="0.25">
      <c r="B20" s="122"/>
      <c r="C20" s="119"/>
      <c r="D20" s="23"/>
      <c r="E20" s="24"/>
      <c r="F20" s="25"/>
      <c r="G20" s="25"/>
      <c r="H20" s="32" t="str">
        <f t="shared" si="0"/>
        <v>-</v>
      </c>
      <c r="I20" s="33"/>
      <c r="J20" s="126" t="str">
        <f t="shared" si="3"/>
        <v>-</v>
      </c>
      <c r="K20" s="127" t="str">
        <f t="shared" si="1"/>
        <v>-</v>
      </c>
      <c r="L20" s="128"/>
      <c r="M20" s="126" t="str">
        <f t="shared" si="2"/>
        <v>-</v>
      </c>
      <c r="N20" s="126"/>
    </row>
    <row r="21" spans="2:14" x14ac:dyDescent="0.25">
      <c r="B21" s="122"/>
      <c r="C21" s="119"/>
      <c r="D21" s="23"/>
      <c r="E21" s="24"/>
      <c r="F21" s="25"/>
      <c r="G21" s="25"/>
      <c r="H21" s="32" t="str">
        <f t="shared" si="0"/>
        <v>-</v>
      </c>
      <c r="I21" s="33"/>
      <c r="J21" s="126" t="str">
        <f t="shared" si="3"/>
        <v>-</v>
      </c>
      <c r="K21" s="127" t="str">
        <f t="shared" si="1"/>
        <v>-</v>
      </c>
      <c r="L21" s="128"/>
      <c r="M21" s="126" t="str">
        <f t="shared" si="2"/>
        <v>-</v>
      </c>
      <c r="N21" s="126"/>
    </row>
    <row r="22" spans="2:14" x14ac:dyDescent="0.25">
      <c r="B22" s="122"/>
      <c r="C22" s="119"/>
      <c r="D22" s="23"/>
      <c r="E22" s="24"/>
      <c r="F22" s="25"/>
      <c r="G22" s="25"/>
      <c r="H22" s="32" t="str">
        <f t="shared" si="0"/>
        <v>-</v>
      </c>
      <c r="I22" s="33"/>
      <c r="J22" s="126" t="str">
        <f t="shared" si="3"/>
        <v>-</v>
      </c>
      <c r="K22" s="127" t="str">
        <f t="shared" si="1"/>
        <v>-</v>
      </c>
      <c r="L22" s="128"/>
      <c r="M22" s="126" t="str">
        <f t="shared" si="2"/>
        <v>-</v>
      </c>
      <c r="N22" s="126"/>
    </row>
    <row r="23" spans="2:14" x14ac:dyDescent="0.25">
      <c r="B23" s="122"/>
      <c r="C23" s="119"/>
      <c r="D23" s="23"/>
      <c r="E23" s="24"/>
      <c r="F23" s="25"/>
      <c r="G23" s="25"/>
      <c r="H23" s="32" t="str">
        <f t="shared" si="0"/>
        <v>-</v>
      </c>
      <c r="I23" s="33"/>
      <c r="J23" s="126" t="str">
        <f t="shared" si="3"/>
        <v>-</v>
      </c>
      <c r="K23" s="127" t="str">
        <f t="shared" si="1"/>
        <v>-</v>
      </c>
      <c r="L23" s="128"/>
      <c r="M23" s="126" t="str">
        <f t="shared" si="2"/>
        <v>-</v>
      </c>
      <c r="N23" s="126"/>
    </row>
    <row r="24" spans="2:14" x14ac:dyDescent="0.25">
      <c r="B24" s="122"/>
      <c r="C24" s="119"/>
      <c r="D24" s="23"/>
      <c r="E24" s="24"/>
      <c r="F24" s="25"/>
      <c r="G24" s="25"/>
      <c r="H24" s="32" t="str">
        <f t="shared" si="0"/>
        <v>-</v>
      </c>
      <c r="I24" s="33"/>
      <c r="J24" s="126" t="str">
        <f t="shared" si="3"/>
        <v>-</v>
      </c>
      <c r="K24" s="127" t="str">
        <f t="shared" si="1"/>
        <v>-</v>
      </c>
      <c r="L24" s="128"/>
      <c r="M24" s="126" t="str">
        <f t="shared" si="2"/>
        <v>-</v>
      </c>
      <c r="N24" s="126"/>
    </row>
    <row r="25" spans="2:14" x14ac:dyDescent="0.25">
      <c r="B25" s="122"/>
      <c r="C25" s="119"/>
      <c r="D25" s="23"/>
      <c r="E25" s="24"/>
      <c r="F25" s="25"/>
      <c r="G25" s="25"/>
      <c r="H25" s="32" t="str">
        <f t="shared" si="0"/>
        <v>-</v>
      </c>
      <c r="I25" s="33"/>
      <c r="J25" s="126" t="str">
        <f t="shared" si="3"/>
        <v>-</v>
      </c>
      <c r="K25" s="127" t="str">
        <f t="shared" si="1"/>
        <v>-</v>
      </c>
      <c r="L25" s="128"/>
      <c r="M25" s="126" t="str">
        <f t="shared" si="2"/>
        <v>-</v>
      </c>
      <c r="N25" s="126"/>
    </row>
    <row r="26" spans="2:14" x14ac:dyDescent="0.25">
      <c r="B26" s="122"/>
      <c r="C26" s="119"/>
      <c r="D26" s="23"/>
      <c r="E26" s="24"/>
      <c r="F26" s="25"/>
      <c r="G26" s="25"/>
      <c r="H26" s="32" t="str">
        <f t="shared" si="0"/>
        <v>-</v>
      </c>
      <c r="I26" s="33"/>
      <c r="J26" s="126" t="str">
        <f t="shared" si="3"/>
        <v>-</v>
      </c>
      <c r="K26" s="127" t="str">
        <f t="shared" si="1"/>
        <v>-</v>
      </c>
      <c r="L26" s="128"/>
      <c r="M26" s="126" t="str">
        <f t="shared" si="2"/>
        <v>-</v>
      </c>
      <c r="N26" s="126"/>
    </row>
    <row r="27" spans="2:14" x14ac:dyDescent="0.25">
      <c r="B27" s="122"/>
      <c r="C27" s="119"/>
      <c r="D27" s="23"/>
      <c r="E27" s="24"/>
      <c r="F27" s="25"/>
      <c r="G27" s="25"/>
      <c r="H27" s="32" t="str">
        <f t="shared" si="0"/>
        <v>-</v>
      </c>
      <c r="I27" s="33"/>
      <c r="J27" s="126" t="str">
        <f t="shared" si="3"/>
        <v>-</v>
      </c>
      <c r="K27" s="127" t="str">
        <f t="shared" si="1"/>
        <v>-</v>
      </c>
      <c r="L27" s="128"/>
      <c r="M27" s="126" t="str">
        <f t="shared" si="2"/>
        <v>-</v>
      </c>
      <c r="N27" s="126"/>
    </row>
    <row r="28" spans="2:14" x14ac:dyDescent="0.25">
      <c r="B28" s="122"/>
      <c r="C28" s="119"/>
      <c r="D28" s="23"/>
      <c r="E28" s="24"/>
      <c r="F28" s="25"/>
      <c r="G28" s="25"/>
      <c r="H28" s="32" t="str">
        <f t="shared" si="0"/>
        <v>-</v>
      </c>
      <c r="I28" s="33"/>
      <c r="J28" s="126" t="str">
        <f t="shared" si="3"/>
        <v>-</v>
      </c>
      <c r="K28" s="127" t="str">
        <f t="shared" si="1"/>
        <v>-</v>
      </c>
      <c r="L28" s="128"/>
      <c r="M28" s="126" t="str">
        <f t="shared" si="2"/>
        <v>-</v>
      </c>
      <c r="N28" s="126"/>
    </row>
    <row r="29" spans="2:14" x14ac:dyDescent="0.25">
      <c r="B29" s="122"/>
      <c r="C29" s="119"/>
      <c r="D29" s="23"/>
      <c r="E29" s="24"/>
      <c r="F29" s="25"/>
      <c r="G29" s="25"/>
      <c r="H29" s="32" t="str">
        <f t="shared" si="0"/>
        <v>-</v>
      </c>
      <c r="I29" s="33"/>
      <c r="J29" s="126" t="str">
        <f t="shared" si="3"/>
        <v>-</v>
      </c>
      <c r="K29" s="127" t="str">
        <f t="shared" si="1"/>
        <v>-</v>
      </c>
      <c r="L29" s="128"/>
      <c r="M29" s="126" t="str">
        <f t="shared" si="2"/>
        <v>-</v>
      </c>
      <c r="N29" s="126"/>
    </row>
    <row r="30" spans="2:14" x14ac:dyDescent="0.25">
      <c r="B30" s="122"/>
      <c r="C30" s="119"/>
      <c r="D30" s="23"/>
      <c r="E30" s="24"/>
      <c r="F30" s="25"/>
      <c r="G30" s="25"/>
      <c r="H30" s="32" t="str">
        <f t="shared" si="0"/>
        <v>-</v>
      </c>
      <c r="I30" s="33"/>
      <c r="J30" s="126" t="str">
        <f t="shared" si="3"/>
        <v>-</v>
      </c>
      <c r="K30" s="127" t="str">
        <f t="shared" si="1"/>
        <v>-</v>
      </c>
      <c r="L30" s="128"/>
      <c r="M30" s="126" t="str">
        <f t="shared" si="2"/>
        <v>-</v>
      </c>
      <c r="N30" s="126"/>
    </row>
    <row r="31" spans="2:14" x14ac:dyDescent="0.25">
      <c r="B31" s="122"/>
      <c r="C31" s="119"/>
      <c r="D31" s="23"/>
      <c r="E31" s="24"/>
      <c r="F31" s="25"/>
      <c r="G31" s="25"/>
      <c r="H31" s="32" t="str">
        <f t="shared" si="0"/>
        <v>-</v>
      </c>
      <c r="I31" s="33"/>
      <c r="J31" s="126" t="str">
        <f t="shared" si="3"/>
        <v>-</v>
      </c>
      <c r="K31" s="127" t="str">
        <f t="shared" si="1"/>
        <v>-</v>
      </c>
      <c r="L31" s="128"/>
      <c r="M31" s="126" t="str">
        <f t="shared" si="2"/>
        <v>-</v>
      </c>
      <c r="N31" s="126"/>
    </row>
    <row r="32" spans="2:14" x14ac:dyDescent="0.25">
      <c r="B32" s="161"/>
      <c r="C32" s="120"/>
      <c r="D32" s="26"/>
      <c r="E32" s="27"/>
      <c r="F32" s="28"/>
      <c r="G32" s="28"/>
      <c r="H32" s="32" t="str">
        <f t="shared" si="0"/>
        <v>-</v>
      </c>
      <c r="I32" s="33"/>
      <c r="J32" s="126" t="str">
        <f t="shared" si="3"/>
        <v>-</v>
      </c>
      <c r="K32" s="127" t="str">
        <f t="shared" si="1"/>
        <v>-</v>
      </c>
      <c r="L32" s="128"/>
      <c r="M32" s="126" t="str">
        <f t="shared" si="2"/>
        <v>-</v>
      </c>
      <c r="N32" s="126"/>
    </row>
    <row r="33" spans="2:14" ht="15.75" thickBot="1" x14ac:dyDescent="0.3">
      <c r="B33" s="161"/>
      <c r="C33" s="120"/>
      <c r="D33" s="26"/>
      <c r="E33" s="27"/>
      <c r="F33" s="28"/>
      <c r="G33" s="28"/>
      <c r="H33" s="32" t="str">
        <f t="shared" si="0"/>
        <v>-</v>
      </c>
      <c r="I33" s="33"/>
      <c r="J33" s="126" t="str">
        <f t="shared" si="3"/>
        <v>-</v>
      </c>
      <c r="K33" s="127" t="str">
        <f t="shared" si="1"/>
        <v>-</v>
      </c>
      <c r="L33" s="128"/>
      <c r="M33" s="126" t="str">
        <f t="shared" si="2"/>
        <v>-</v>
      </c>
      <c r="N33" s="126"/>
    </row>
    <row r="34" spans="2:14" ht="15.75" thickTop="1" x14ac:dyDescent="0.25">
      <c r="B34" s="34"/>
      <c r="C34" s="34" t="s">
        <v>16</v>
      </c>
      <c r="D34" s="34"/>
      <c r="E34" s="123">
        <f>SUM(E9:E33)</f>
        <v>0</v>
      </c>
      <c r="F34" s="123">
        <f>SUM(F9:F33)</f>
        <v>0</v>
      </c>
      <c r="G34" s="123">
        <f>SUM(G9:G33)</f>
        <v>0</v>
      </c>
      <c r="H34" s="124" t="str">
        <f>IF(G34=0,"-",F34/G34)</f>
        <v>-</v>
      </c>
      <c r="I34" s="125"/>
      <c r="J34" s="129">
        <f>SUM(J9:J33)</f>
        <v>0</v>
      </c>
      <c r="K34" s="130" t="str">
        <f>IF(F34=0,"-",E34/G34)</f>
        <v>-</v>
      </c>
      <c r="L34" s="131">
        <f>SUM(L9:L33)</f>
        <v>0</v>
      </c>
      <c r="M34" s="129">
        <f>SUM(M9:M33)</f>
        <v>0</v>
      </c>
      <c r="N34" s="129"/>
    </row>
    <row r="35" spans="2:14" x14ac:dyDescent="0.25">
      <c r="C35" s="88"/>
      <c r="D35" s="88"/>
      <c r="E35" s="88"/>
      <c r="F35" s="88"/>
      <c r="G35" s="88"/>
      <c r="H35" s="88"/>
      <c r="I35" s="88"/>
      <c r="J35" s="88"/>
      <c r="K35" s="88"/>
      <c r="L35" s="88"/>
      <c r="M35" s="88"/>
      <c r="N35" s="88"/>
    </row>
    <row r="36" spans="2:14" x14ac:dyDescent="0.25">
      <c r="C36" s="88"/>
      <c r="D36" s="88"/>
      <c r="E36" s="88"/>
      <c r="F36" s="88"/>
      <c r="G36" s="88"/>
      <c r="H36" s="88"/>
      <c r="I36" s="88"/>
      <c r="J36" s="88"/>
      <c r="K36" s="88"/>
      <c r="L36" s="88"/>
      <c r="M36" s="88"/>
      <c r="N36" s="88"/>
    </row>
    <row r="38" spans="2:14" ht="15.75" thickBot="1" x14ac:dyDescent="0.3"/>
    <row r="39" spans="2:14" ht="15" customHeight="1" thickBot="1" x14ac:dyDescent="0.35">
      <c r="B39" s="269" t="s">
        <v>53</v>
      </c>
      <c r="C39" s="270"/>
      <c r="D39" s="270"/>
      <c r="E39" s="271"/>
    </row>
    <row r="40" spans="2:14" ht="15.75" thickBot="1" x14ac:dyDescent="0.3"/>
    <row r="41" spans="2:14" ht="15" customHeight="1" x14ac:dyDescent="0.25">
      <c r="B41" s="272" t="s">
        <v>91</v>
      </c>
      <c r="C41" s="274" t="s">
        <v>45</v>
      </c>
      <c r="D41" s="293" t="s">
        <v>50</v>
      </c>
      <c r="E41" s="293"/>
      <c r="F41" s="274" t="s">
        <v>95</v>
      </c>
      <c r="G41" s="289" t="s">
        <v>47</v>
      </c>
    </row>
    <row r="42" spans="2:14" ht="15" customHeight="1" x14ac:dyDescent="0.25">
      <c r="B42" s="273"/>
      <c r="C42" s="275"/>
      <c r="D42" s="44" t="s">
        <v>17</v>
      </c>
      <c r="E42" s="45" t="s">
        <v>49</v>
      </c>
      <c r="F42" s="275"/>
      <c r="G42" s="290"/>
    </row>
    <row r="43" spans="2:14" x14ac:dyDescent="0.25">
      <c r="B43" s="163" t="s">
        <v>83</v>
      </c>
      <c r="C43" s="134"/>
      <c r="D43" s="132"/>
      <c r="E43" s="48"/>
      <c r="F43" s="285">
        <f>SUM(E43:E45)</f>
        <v>0</v>
      </c>
      <c r="G43" s="49"/>
    </row>
    <row r="44" spans="2:14" x14ac:dyDescent="0.25">
      <c r="B44" s="163" t="s">
        <v>83</v>
      </c>
      <c r="C44" s="134"/>
      <c r="D44" s="132"/>
      <c r="E44" s="48"/>
      <c r="F44" s="286"/>
      <c r="G44" s="49"/>
    </row>
    <row r="45" spans="2:14" x14ac:dyDescent="0.25">
      <c r="B45" s="163" t="s">
        <v>83</v>
      </c>
      <c r="C45" s="134"/>
      <c r="D45" s="132"/>
      <c r="E45" s="48"/>
      <c r="F45" s="287"/>
      <c r="G45" s="49"/>
    </row>
    <row r="46" spans="2:14" x14ac:dyDescent="0.25">
      <c r="B46" s="163"/>
      <c r="C46" s="134"/>
      <c r="D46" s="132"/>
      <c r="E46" s="48"/>
      <c r="F46" s="135"/>
      <c r="G46" s="49"/>
    </row>
    <row r="47" spans="2:14" x14ac:dyDescent="0.25">
      <c r="B47" s="163"/>
      <c r="C47" s="134"/>
      <c r="D47" s="132"/>
      <c r="E47" s="48"/>
      <c r="F47" s="135"/>
      <c r="G47" s="49"/>
    </row>
    <row r="48" spans="2:14" x14ac:dyDescent="0.25">
      <c r="B48" s="163"/>
      <c r="C48" s="134"/>
      <c r="D48" s="132"/>
      <c r="E48" s="48"/>
      <c r="F48" s="135"/>
      <c r="G48" s="49"/>
    </row>
    <row r="49" spans="2:7" x14ac:dyDescent="0.25">
      <c r="B49" s="163"/>
      <c r="C49" s="134"/>
      <c r="D49" s="132"/>
      <c r="E49" s="48"/>
      <c r="F49" s="135"/>
      <c r="G49" s="49"/>
    </row>
    <row r="50" spans="2:7" ht="15.75" thickBot="1" x14ac:dyDescent="0.3">
      <c r="B50" s="184"/>
      <c r="C50" s="185"/>
      <c r="D50" s="133"/>
      <c r="E50" s="50"/>
      <c r="F50" s="186"/>
      <c r="G50" s="51"/>
    </row>
    <row r="51" spans="2:7" ht="16.5" thickTop="1" thickBot="1" x14ac:dyDescent="0.3">
      <c r="B51" s="187"/>
      <c r="C51" s="188" t="s">
        <v>46</v>
      </c>
      <c r="D51" s="189">
        <f>SUM(D43:D50)</f>
        <v>0</v>
      </c>
      <c r="E51" s="188"/>
      <c r="F51" s="190">
        <f>SUM(F43:F50)</f>
        <v>0</v>
      </c>
      <c r="G51" s="191"/>
    </row>
    <row r="53" spans="2:7" ht="15.75" thickBot="1" x14ac:dyDescent="0.3"/>
    <row r="54" spans="2:7" ht="19.5" thickBot="1" x14ac:dyDescent="0.35">
      <c r="B54" s="269" t="s">
        <v>44</v>
      </c>
      <c r="C54" s="270"/>
      <c r="D54" s="271"/>
    </row>
    <row r="55" spans="2:7" ht="15.75" thickBot="1" x14ac:dyDescent="0.3">
      <c r="E55" s="89"/>
    </row>
    <row r="56" spans="2:7" x14ac:dyDescent="0.25">
      <c r="B56" s="272" t="s">
        <v>91</v>
      </c>
      <c r="C56" s="274" t="s">
        <v>18</v>
      </c>
      <c r="D56" s="289" t="s">
        <v>52</v>
      </c>
      <c r="E56" s="288"/>
    </row>
    <row r="57" spans="2:7" x14ac:dyDescent="0.25">
      <c r="B57" s="273"/>
      <c r="C57" s="275"/>
      <c r="D57" s="290"/>
      <c r="E57" s="288"/>
    </row>
    <row r="58" spans="2:7" x14ac:dyDescent="0.25">
      <c r="B58" s="163" t="s">
        <v>83</v>
      </c>
      <c r="C58" s="136"/>
      <c r="D58" s="137"/>
      <c r="E58" s="264"/>
    </row>
    <row r="59" spans="2:7" x14ac:dyDescent="0.25">
      <c r="B59" s="163"/>
      <c r="C59" s="136"/>
      <c r="D59" s="137"/>
      <c r="E59" s="264"/>
    </row>
    <row r="60" spans="2:7" x14ac:dyDescent="0.25">
      <c r="B60" s="163"/>
      <c r="C60" s="136"/>
      <c r="D60" s="137"/>
      <c r="E60" s="264"/>
    </row>
    <row r="61" spans="2:7" x14ac:dyDescent="0.25">
      <c r="B61" s="163"/>
      <c r="C61" s="136"/>
      <c r="D61" s="137"/>
      <c r="E61" s="264"/>
    </row>
    <row r="62" spans="2:7" ht="15.75" thickBot="1" x14ac:dyDescent="0.3">
      <c r="B62" s="184"/>
      <c r="C62" s="192"/>
      <c r="D62" s="193"/>
      <c r="E62" s="264"/>
    </row>
    <row r="63" spans="2:7" ht="16.5" thickTop="1" thickBot="1" x14ac:dyDescent="0.3">
      <c r="B63" s="187"/>
      <c r="C63" s="188" t="s">
        <v>46</v>
      </c>
      <c r="D63" s="266">
        <f>SUM(D55:D62)</f>
        <v>0</v>
      </c>
      <c r="E63" s="265"/>
    </row>
    <row r="66" spans="2:17" ht="15.75" thickBot="1" x14ac:dyDescent="0.3"/>
    <row r="67" spans="2:17" ht="19.5" thickBot="1" x14ac:dyDescent="0.35">
      <c r="B67" s="269" t="s">
        <v>66</v>
      </c>
      <c r="C67" s="270"/>
      <c r="D67" s="271"/>
      <c r="F67" s="297"/>
      <c r="G67" s="297"/>
      <c r="H67" s="297"/>
      <c r="I67" s="297"/>
      <c r="J67" s="297"/>
      <c r="K67" s="38"/>
    </row>
    <row r="68" spans="2:17" ht="19.5" thickBot="1" x14ac:dyDescent="0.35">
      <c r="F68" s="92"/>
      <c r="G68" s="92"/>
      <c r="H68" s="92"/>
      <c r="I68" s="92"/>
      <c r="J68" s="92"/>
      <c r="K68" s="38"/>
    </row>
    <row r="69" spans="2:17" ht="18.75" thickBot="1" x14ac:dyDescent="0.3">
      <c r="B69" s="167"/>
      <c r="C69" s="298" t="s">
        <v>116</v>
      </c>
      <c r="D69" s="299"/>
      <c r="E69" s="299"/>
      <c r="F69" s="299"/>
      <c r="G69" s="299"/>
      <c r="H69" s="300"/>
      <c r="I69" s="309" t="s">
        <v>117</v>
      </c>
      <c r="J69" s="310"/>
      <c r="K69" s="310"/>
      <c r="L69" s="310"/>
      <c r="M69" s="310"/>
      <c r="N69" s="310"/>
      <c r="O69" s="310"/>
      <c r="P69" s="310"/>
      <c r="Q69" s="311"/>
    </row>
    <row r="70" spans="2:17" ht="60" x14ac:dyDescent="0.25">
      <c r="B70" s="216" t="s">
        <v>91</v>
      </c>
      <c r="C70" s="217" t="s">
        <v>43</v>
      </c>
      <c r="D70" s="217" t="s">
        <v>53</v>
      </c>
      <c r="E70" s="217" t="s">
        <v>44</v>
      </c>
      <c r="F70" s="217" t="s">
        <v>97</v>
      </c>
      <c r="G70" s="217" t="s">
        <v>27</v>
      </c>
      <c r="H70" s="219" t="s">
        <v>89</v>
      </c>
      <c r="I70" s="224" t="s">
        <v>85</v>
      </c>
      <c r="J70" s="224" t="s">
        <v>115</v>
      </c>
      <c r="K70" s="224" t="s">
        <v>115</v>
      </c>
      <c r="L70" s="217" t="s">
        <v>33</v>
      </c>
      <c r="M70" s="217" t="s">
        <v>34</v>
      </c>
      <c r="N70" s="217" t="s">
        <v>41</v>
      </c>
      <c r="O70" s="217" t="s">
        <v>35</v>
      </c>
      <c r="P70" s="217" t="s">
        <v>88</v>
      </c>
      <c r="Q70" s="219" t="s">
        <v>90</v>
      </c>
    </row>
    <row r="71" spans="2:17" ht="18" thickBot="1" x14ac:dyDescent="0.3">
      <c r="B71" s="46" t="s">
        <v>83</v>
      </c>
      <c r="C71" s="136"/>
      <c r="D71" s="136"/>
      <c r="E71" s="136"/>
      <c r="F71" s="136"/>
      <c r="G71" s="164">
        <f>SUM(C71:F71)</f>
        <v>0</v>
      </c>
      <c r="H71" s="322" t="e">
        <f>G71/$G$121</f>
        <v>#DIV/0!</v>
      </c>
      <c r="I71" s="165"/>
      <c r="J71" s="165"/>
      <c r="K71" s="165"/>
      <c r="L71" s="111"/>
      <c r="M71" s="111"/>
      <c r="N71" s="111"/>
      <c r="O71" s="111"/>
      <c r="P71" s="164">
        <f>SUM(I71:O71)</f>
        <v>0</v>
      </c>
      <c r="Q71" s="322" t="e">
        <f>P71/$P$121</f>
        <v>#DIV/0!</v>
      </c>
    </row>
    <row r="72" spans="2:17" ht="18" thickBot="1" x14ac:dyDescent="0.3">
      <c r="B72" s="46" t="s">
        <v>92</v>
      </c>
      <c r="C72" s="136"/>
      <c r="D72" s="136"/>
      <c r="E72" s="136"/>
      <c r="F72" s="136"/>
      <c r="G72" s="164">
        <f t="shared" ref="G72:G80" si="4">SUM(C72:F72)</f>
        <v>0</v>
      </c>
      <c r="H72" s="322" t="e">
        <f t="shared" ref="H72:H80" si="5">G72/$G$121</f>
        <v>#DIV/0!</v>
      </c>
      <c r="I72" s="166"/>
      <c r="J72" s="165"/>
      <c r="K72" s="165"/>
      <c r="L72" s="113"/>
      <c r="M72" s="113"/>
      <c r="N72" s="113"/>
      <c r="O72" s="113"/>
      <c r="P72" s="164">
        <f>SUM(I72:O72)</f>
        <v>0</v>
      </c>
      <c r="Q72" s="322" t="e">
        <f t="shared" ref="Q72:Q80" si="6">P72/$P$121</f>
        <v>#DIV/0!</v>
      </c>
    </row>
    <row r="73" spans="2:17" ht="18" thickBot="1" x14ac:dyDescent="0.3">
      <c r="B73" s="46" t="s">
        <v>93</v>
      </c>
      <c r="C73" s="136"/>
      <c r="D73" s="136"/>
      <c r="E73" s="136"/>
      <c r="F73" s="136"/>
      <c r="G73" s="164">
        <f t="shared" si="4"/>
        <v>0</v>
      </c>
      <c r="H73" s="322" t="e">
        <f t="shared" si="5"/>
        <v>#DIV/0!</v>
      </c>
      <c r="I73" s="166"/>
      <c r="J73" s="165"/>
      <c r="K73" s="165"/>
      <c r="L73" s="113"/>
      <c r="M73" s="113"/>
      <c r="N73" s="113"/>
      <c r="O73" s="113"/>
      <c r="P73" s="164">
        <f>SUM(I73:O73)</f>
        <v>0</v>
      </c>
      <c r="Q73" s="322" t="e">
        <f t="shared" si="6"/>
        <v>#DIV/0!</v>
      </c>
    </row>
    <row r="74" spans="2:17" ht="18" thickBot="1" x14ac:dyDescent="0.3">
      <c r="B74" s="71" t="s">
        <v>31</v>
      </c>
      <c r="C74" s="136"/>
      <c r="D74" s="136"/>
      <c r="E74" s="136"/>
      <c r="F74" s="136"/>
      <c r="G74" s="164">
        <f t="shared" si="4"/>
        <v>0</v>
      </c>
      <c r="H74" s="322" t="e">
        <f t="shared" si="5"/>
        <v>#DIV/0!</v>
      </c>
      <c r="I74" s="166"/>
      <c r="J74" s="165"/>
      <c r="K74" s="165"/>
      <c r="L74" s="113"/>
      <c r="M74" s="113"/>
      <c r="N74" s="113"/>
      <c r="O74" s="113"/>
      <c r="P74" s="164">
        <f>SUM(I74:O74)</f>
        <v>0</v>
      </c>
      <c r="Q74" s="322" t="e">
        <f t="shared" si="6"/>
        <v>#DIV/0!</v>
      </c>
    </row>
    <row r="75" spans="2:17" ht="18" thickBot="1" x14ac:dyDescent="0.3">
      <c r="B75" s="71" t="s">
        <v>31</v>
      </c>
      <c r="C75" s="136"/>
      <c r="D75" s="136"/>
      <c r="E75" s="136"/>
      <c r="F75" s="136"/>
      <c r="G75" s="164">
        <f t="shared" si="4"/>
        <v>0</v>
      </c>
      <c r="H75" s="322" t="e">
        <f t="shared" si="5"/>
        <v>#DIV/0!</v>
      </c>
      <c r="I75" s="166"/>
      <c r="J75" s="165"/>
      <c r="K75" s="165"/>
      <c r="L75" s="113"/>
      <c r="M75" s="113"/>
      <c r="N75" s="113"/>
      <c r="O75" s="113"/>
      <c r="P75" s="164">
        <f>SUM(I75:O75)</f>
        <v>0</v>
      </c>
      <c r="Q75" s="322" t="e">
        <f t="shared" si="6"/>
        <v>#DIV/0!</v>
      </c>
    </row>
    <row r="76" spans="2:17" ht="18" thickBot="1" x14ac:dyDescent="0.3">
      <c r="B76" s="71" t="s">
        <v>31</v>
      </c>
      <c r="C76" s="136"/>
      <c r="D76" s="136"/>
      <c r="E76" s="136"/>
      <c r="F76" s="136"/>
      <c r="G76" s="164">
        <f t="shared" si="4"/>
        <v>0</v>
      </c>
      <c r="H76" s="322" t="e">
        <f t="shared" si="5"/>
        <v>#DIV/0!</v>
      </c>
      <c r="I76" s="165"/>
      <c r="J76" s="165"/>
      <c r="K76" s="165"/>
      <c r="L76" s="111"/>
      <c r="M76" s="111"/>
      <c r="N76" s="111"/>
      <c r="O76" s="111"/>
      <c r="P76" s="164">
        <f>SUM(I76:O76)</f>
        <v>0</v>
      </c>
      <c r="Q76" s="322" t="e">
        <f t="shared" si="6"/>
        <v>#DIV/0!</v>
      </c>
    </row>
    <row r="77" spans="2:17" ht="18" thickBot="1" x14ac:dyDescent="0.3">
      <c r="B77" s="71" t="s">
        <v>31</v>
      </c>
      <c r="C77" s="136"/>
      <c r="D77" s="136"/>
      <c r="E77" s="136"/>
      <c r="F77" s="136"/>
      <c r="G77" s="164">
        <f t="shared" si="4"/>
        <v>0</v>
      </c>
      <c r="H77" s="322" t="e">
        <f t="shared" si="5"/>
        <v>#DIV/0!</v>
      </c>
      <c r="I77" s="166"/>
      <c r="J77" s="165"/>
      <c r="K77" s="165"/>
      <c r="L77" s="113"/>
      <c r="M77" s="113"/>
      <c r="N77" s="113"/>
      <c r="O77" s="113"/>
      <c r="P77" s="164">
        <f>SUM(I77:O77)</f>
        <v>0</v>
      </c>
      <c r="Q77" s="322" t="e">
        <f t="shared" si="6"/>
        <v>#DIV/0!</v>
      </c>
    </row>
    <row r="78" spans="2:17" ht="18" thickBot="1" x14ac:dyDescent="0.3">
      <c r="B78" s="71" t="s">
        <v>31</v>
      </c>
      <c r="C78" s="136"/>
      <c r="D78" s="136"/>
      <c r="E78" s="136"/>
      <c r="F78" s="136"/>
      <c r="G78" s="164">
        <f t="shared" si="4"/>
        <v>0</v>
      </c>
      <c r="H78" s="322" t="e">
        <f t="shared" si="5"/>
        <v>#DIV/0!</v>
      </c>
      <c r="I78" s="166"/>
      <c r="J78" s="165"/>
      <c r="K78" s="165"/>
      <c r="L78" s="113"/>
      <c r="M78" s="113"/>
      <c r="N78" s="113"/>
      <c r="O78" s="113"/>
      <c r="P78" s="164">
        <f>SUM(I78:O78)</f>
        <v>0</v>
      </c>
      <c r="Q78" s="322" t="e">
        <f t="shared" si="6"/>
        <v>#DIV/0!</v>
      </c>
    </row>
    <row r="79" spans="2:17" ht="18" thickBot="1" x14ac:dyDescent="0.3">
      <c r="B79" s="71" t="s">
        <v>31</v>
      </c>
      <c r="C79" s="136"/>
      <c r="D79" s="136"/>
      <c r="E79" s="136"/>
      <c r="F79" s="136"/>
      <c r="G79" s="164">
        <f t="shared" si="4"/>
        <v>0</v>
      </c>
      <c r="H79" s="322" t="e">
        <f t="shared" si="5"/>
        <v>#DIV/0!</v>
      </c>
      <c r="I79" s="166"/>
      <c r="J79" s="165"/>
      <c r="K79" s="165"/>
      <c r="L79" s="113"/>
      <c r="M79" s="113"/>
      <c r="N79" s="113"/>
      <c r="O79" s="113"/>
      <c r="P79" s="164">
        <f>SUM(I79:O79)</f>
        <v>0</v>
      </c>
      <c r="Q79" s="322" t="e">
        <f t="shared" si="6"/>
        <v>#DIV/0!</v>
      </c>
    </row>
    <row r="80" spans="2:17" ht="18" thickBot="1" x14ac:dyDescent="0.3">
      <c r="B80" s="220" t="s">
        <v>31</v>
      </c>
      <c r="C80" s="221"/>
      <c r="D80" s="221"/>
      <c r="E80" s="221"/>
      <c r="F80" s="221"/>
      <c r="G80" s="222">
        <f t="shared" si="4"/>
        <v>0</v>
      </c>
      <c r="H80" s="322" t="e">
        <f t="shared" si="5"/>
        <v>#DIV/0!</v>
      </c>
      <c r="I80" s="225"/>
      <c r="J80" s="165"/>
      <c r="K80" s="165"/>
      <c r="L80" s="223"/>
      <c r="M80" s="223"/>
      <c r="N80" s="223"/>
      <c r="O80" s="223"/>
      <c r="P80" s="222">
        <f>SUM(I80:O80)</f>
        <v>0</v>
      </c>
      <c r="Q80" s="322" t="e">
        <f t="shared" si="6"/>
        <v>#DIV/0!</v>
      </c>
    </row>
    <row r="81" spans="2:17" ht="18.75" thickTop="1" thickBot="1" x14ac:dyDescent="0.3">
      <c r="B81" s="226" t="s">
        <v>46</v>
      </c>
      <c r="C81" s="212">
        <f>SUM(C71:C80)</f>
        <v>0</v>
      </c>
      <c r="D81" s="212">
        <f t="shared" ref="D81:F81" si="7">SUM(D71:D80)</f>
        <v>0</v>
      </c>
      <c r="E81" s="212">
        <f t="shared" si="7"/>
        <v>0</v>
      </c>
      <c r="F81" s="214">
        <f t="shared" si="7"/>
        <v>0</v>
      </c>
      <c r="G81" s="218">
        <f>SUM(G71:G80)</f>
        <v>0</v>
      </c>
      <c r="H81" s="322" t="e">
        <f>SUM(H71:H80)</f>
        <v>#DIV/0!</v>
      </c>
      <c r="I81" s="227">
        <f>SUM(I71:I80)</f>
        <v>0</v>
      </c>
      <c r="J81" s="227">
        <f t="shared" ref="J81:K81" si="8">SUM(J71:J80)</f>
        <v>0</v>
      </c>
      <c r="K81" s="227">
        <f t="shared" si="8"/>
        <v>0</v>
      </c>
      <c r="L81" s="212">
        <f>SUM(L71:L80)</f>
        <v>0</v>
      </c>
      <c r="M81" s="212">
        <f t="shared" ref="M81:O81" si="9">SUM(M71:M80)</f>
        <v>0</v>
      </c>
      <c r="N81" s="212">
        <f t="shared" si="9"/>
        <v>0</v>
      </c>
      <c r="O81" s="212">
        <f t="shared" si="9"/>
        <v>0</v>
      </c>
      <c r="P81" s="215">
        <f>SUM(P71:P80)</f>
        <v>0</v>
      </c>
      <c r="Q81" s="322" t="e">
        <f>SUM(Q71:Q80)</f>
        <v>#DIV/0!</v>
      </c>
    </row>
    <row r="82" spans="2:17" x14ac:dyDescent="0.25">
      <c r="C82" s="30"/>
      <c r="H82" s="30"/>
      <c r="I82" s="30"/>
      <c r="J82" s="30"/>
      <c r="K82" s="30"/>
      <c r="L82" s="30"/>
      <c r="M82" s="30"/>
      <c r="N82" s="30"/>
      <c r="O82" s="30"/>
      <c r="P82" s="30"/>
      <c r="Q82" s="30"/>
    </row>
    <row r="83" spans="2:17" x14ac:dyDescent="0.25">
      <c r="C83" s="30"/>
      <c r="D83" s="30"/>
      <c r="E83" s="30"/>
      <c r="F83" s="30"/>
      <c r="G83" s="30"/>
      <c r="H83" s="30"/>
      <c r="I83" s="30"/>
      <c r="J83" s="30"/>
      <c r="K83" s="30"/>
      <c r="L83" s="30"/>
      <c r="M83" s="30"/>
      <c r="N83" s="30"/>
      <c r="O83" s="30"/>
      <c r="P83" s="30"/>
      <c r="Q83" s="30"/>
    </row>
    <row r="84" spans="2:17" x14ac:dyDescent="0.25">
      <c r="C84" s="30"/>
      <c r="D84" s="30"/>
      <c r="E84" s="30"/>
      <c r="F84" s="30"/>
      <c r="G84" s="30"/>
      <c r="H84" s="30"/>
      <c r="I84" s="30"/>
      <c r="J84" s="30"/>
      <c r="K84" s="30"/>
      <c r="L84" s="30"/>
      <c r="M84" s="30"/>
      <c r="N84" s="30"/>
      <c r="O84" s="30"/>
      <c r="P84" s="30"/>
      <c r="Q84" s="30"/>
    </row>
    <row r="85" spans="2:17" ht="15.75" x14ac:dyDescent="0.25">
      <c r="C85" s="30"/>
      <c r="D85" s="30"/>
      <c r="E85" s="30"/>
      <c r="F85" s="160" t="s">
        <v>38</v>
      </c>
      <c r="G85" s="160"/>
      <c r="H85" s="30"/>
      <c r="I85" s="30"/>
      <c r="J85" s="30"/>
      <c r="K85" s="30"/>
      <c r="L85" s="30"/>
      <c r="M85" s="30"/>
      <c r="N85" s="30"/>
      <c r="O85" s="30"/>
      <c r="P85" s="30"/>
      <c r="Q85" s="30"/>
    </row>
    <row r="86" spans="2:17" ht="15.75" x14ac:dyDescent="0.25">
      <c r="C86" s="30"/>
      <c r="D86" s="30"/>
      <c r="E86" s="30"/>
      <c r="F86" s="160"/>
      <c r="G86" s="160"/>
      <c r="H86" s="30"/>
      <c r="I86" s="30"/>
      <c r="J86" s="30"/>
      <c r="K86" s="30"/>
      <c r="L86" s="30"/>
      <c r="M86" s="30"/>
      <c r="N86" s="30"/>
      <c r="O86" s="30"/>
      <c r="P86" s="30"/>
      <c r="Q86" s="30"/>
    </row>
    <row r="87" spans="2:17" ht="15.75" x14ac:dyDescent="0.25">
      <c r="C87" s="30"/>
      <c r="D87" s="30"/>
      <c r="E87" s="30"/>
      <c r="F87" s="160" t="s">
        <v>39</v>
      </c>
      <c r="G87" s="160"/>
      <c r="H87" s="30"/>
      <c r="I87" s="30"/>
      <c r="J87" s="30"/>
      <c r="K87" s="30"/>
      <c r="L87" s="30"/>
      <c r="M87" s="30"/>
      <c r="N87" s="30"/>
      <c r="O87" s="30"/>
      <c r="P87" s="30"/>
      <c r="Q87" s="30"/>
    </row>
    <row r="88" spans="2:17" ht="15.75" x14ac:dyDescent="0.25">
      <c r="C88" s="30"/>
      <c r="D88" s="30"/>
      <c r="E88" s="30"/>
      <c r="F88" s="160"/>
      <c r="G88" s="160"/>
      <c r="H88" s="30"/>
      <c r="I88" s="30"/>
      <c r="J88" s="30"/>
      <c r="K88" s="30"/>
      <c r="L88" s="30"/>
      <c r="M88" s="30"/>
      <c r="N88" s="30"/>
      <c r="O88" s="30"/>
      <c r="P88" s="30"/>
      <c r="Q88" s="30"/>
    </row>
    <row r="89" spans="2:17" x14ac:dyDescent="0.25">
      <c r="C89" s="30"/>
      <c r="D89" s="30"/>
      <c r="E89" s="30"/>
      <c r="F89" s="30"/>
      <c r="G89" s="30"/>
      <c r="H89" s="30"/>
      <c r="I89" s="30"/>
      <c r="J89" s="30"/>
      <c r="K89" s="30"/>
    </row>
    <row r="90" spans="2:17" x14ac:dyDescent="0.25">
      <c r="C90" s="30"/>
      <c r="D90" s="30"/>
      <c r="E90" s="30"/>
      <c r="F90" s="30"/>
      <c r="G90" s="30"/>
      <c r="H90" s="30"/>
      <c r="I90" s="30"/>
      <c r="J90" s="30"/>
      <c r="K90" s="30"/>
    </row>
    <row r="91" spans="2:17" x14ac:dyDescent="0.25">
      <c r="C91" s="30"/>
      <c r="D91" s="30"/>
      <c r="E91" s="30"/>
      <c r="F91" s="30"/>
      <c r="G91" s="30"/>
      <c r="H91" s="30"/>
      <c r="I91" s="30"/>
      <c r="J91" s="30"/>
      <c r="K91" s="30"/>
    </row>
    <row r="92" spans="2:17" x14ac:dyDescent="0.25">
      <c r="C92" s="30"/>
      <c r="D92" s="30"/>
      <c r="E92" s="30"/>
      <c r="F92" s="30"/>
      <c r="G92" s="30"/>
      <c r="H92" s="30"/>
      <c r="I92" s="30"/>
      <c r="J92" s="30"/>
      <c r="K92" s="30"/>
    </row>
    <row r="93" spans="2:17" x14ac:dyDescent="0.25">
      <c r="C93" s="30"/>
      <c r="D93" s="30"/>
      <c r="E93" s="30"/>
      <c r="F93" s="30"/>
      <c r="G93" s="30"/>
      <c r="H93" s="30"/>
      <c r="I93" s="30"/>
      <c r="J93" s="30"/>
      <c r="K93" s="30"/>
    </row>
    <row r="94" spans="2:17" x14ac:dyDescent="0.25">
      <c r="C94" s="30"/>
      <c r="D94" s="30"/>
      <c r="E94" s="30"/>
      <c r="F94" s="30"/>
      <c r="G94" s="30"/>
      <c r="H94" s="30"/>
      <c r="I94" s="30"/>
      <c r="J94" s="30"/>
      <c r="K94" s="30"/>
    </row>
    <row r="95" spans="2:17" x14ac:dyDescent="0.25">
      <c r="C95" s="30"/>
      <c r="D95" s="30"/>
      <c r="E95" s="30"/>
      <c r="F95" s="30"/>
      <c r="G95" s="30"/>
      <c r="H95" s="30"/>
      <c r="I95" s="30"/>
      <c r="J95" s="30"/>
      <c r="K95" s="30"/>
    </row>
  </sheetData>
  <mergeCells count="21">
    <mergeCell ref="B41:B42"/>
    <mergeCell ref="C41:C42"/>
    <mergeCell ref="D41:E41"/>
    <mergeCell ref="F41:F42"/>
    <mergeCell ref="G41:G42"/>
    <mergeCell ref="B4:D4"/>
    <mergeCell ref="F6:G6"/>
    <mergeCell ref="B7:B8"/>
    <mergeCell ref="N9:N12"/>
    <mergeCell ref="B39:E39"/>
    <mergeCell ref="F43:F45"/>
    <mergeCell ref="B54:D54"/>
    <mergeCell ref="B56:B57"/>
    <mergeCell ref="C56:C57"/>
    <mergeCell ref="D56:D57"/>
    <mergeCell ref="E56:E57"/>
    <mergeCell ref="B67:D67"/>
    <mergeCell ref="F67:H67"/>
    <mergeCell ref="I67:J67"/>
    <mergeCell ref="C69:H69"/>
    <mergeCell ref="I69:Q69"/>
  </mergeCells>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U49"/>
  <sheetViews>
    <sheetView zoomScale="85" zoomScaleNormal="85" workbookViewId="0">
      <pane xSplit="2" topLeftCell="C1" activePane="topRight" state="frozen"/>
      <selection pane="topRight" activeCell="M10" sqref="M10"/>
    </sheetView>
  </sheetViews>
  <sheetFormatPr baseColWidth="10" defaultRowHeight="15" x14ac:dyDescent="0.25"/>
  <cols>
    <col min="1" max="1" width="6" customWidth="1"/>
    <col min="2" max="2" width="41" style="100" customWidth="1"/>
    <col min="3" max="3" width="27" customWidth="1"/>
    <col min="4" max="4" width="32" customWidth="1"/>
    <col min="5" max="5" width="20.140625" customWidth="1"/>
    <col min="6" max="6" width="16" customWidth="1"/>
    <col min="7" max="7" width="35.42578125" customWidth="1"/>
    <col min="8" max="8" width="43.42578125" customWidth="1"/>
    <col min="9" max="9" width="21.5703125" bestFit="1" customWidth="1"/>
    <col min="10" max="10" width="18.140625" bestFit="1" customWidth="1"/>
    <col min="11" max="12" width="18.140625" customWidth="1"/>
    <col min="13" max="13" width="27" bestFit="1" customWidth="1"/>
    <col min="14" max="14" width="48" bestFit="1" customWidth="1"/>
    <col min="15" max="15" width="21.28515625" bestFit="1" customWidth="1"/>
    <col min="16" max="16" width="22.7109375" bestFit="1" customWidth="1"/>
    <col min="17" max="17" width="22.140625" bestFit="1" customWidth="1"/>
    <col min="18" max="18" width="20.42578125" bestFit="1" customWidth="1"/>
    <col min="19" max="19" width="17.140625" bestFit="1" customWidth="1"/>
  </cols>
  <sheetData>
    <row r="1" spans="2:21" ht="15.75" thickBot="1" x14ac:dyDescent="0.3"/>
    <row r="2" spans="2:21" ht="46.5" customHeight="1" thickBot="1" x14ac:dyDescent="0.3">
      <c r="B2" s="313" t="s">
        <v>114</v>
      </c>
      <c r="C2" s="314"/>
      <c r="D2" s="314"/>
      <c r="E2" s="315"/>
    </row>
    <row r="3" spans="2:21" s="104" customFormat="1" ht="19.5" thickBot="1" x14ac:dyDescent="0.35">
      <c r="C3" s="100"/>
      <c r="E3" s="100"/>
      <c r="F3" s="100"/>
      <c r="G3" s="100"/>
      <c r="H3" s="100"/>
      <c r="I3" s="100"/>
      <c r="J3" s="100"/>
      <c r="K3" s="100"/>
      <c r="L3" s="100"/>
      <c r="M3" s="100"/>
      <c r="N3" s="100"/>
      <c r="O3" s="100"/>
      <c r="P3" s="100"/>
      <c r="Q3" s="100"/>
      <c r="R3" s="100"/>
      <c r="S3" s="297"/>
      <c r="T3" s="297"/>
      <c r="U3" s="103"/>
    </row>
    <row r="4" spans="2:21" ht="19.5" customHeight="1" thickBot="1" x14ac:dyDescent="0.3">
      <c r="D4" s="316" t="s">
        <v>82</v>
      </c>
      <c r="E4" s="317"/>
      <c r="F4" s="317"/>
      <c r="G4" s="317"/>
      <c r="H4" s="317"/>
      <c r="I4" s="318"/>
      <c r="J4" s="316" t="s">
        <v>87</v>
      </c>
      <c r="K4" s="317"/>
      <c r="L4" s="317"/>
      <c r="M4" s="317"/>
      <c r="N4" s="317"/>
      <c r="O4" s="317"/>
      <c r="P4" s="317"/>
      <c r="Q4" s="317"/>
      <c r="R4" s="317"/>
      <c r="S4" s="64"/>
      <c r="T4" s="117"/>
      <c r="U4" s="30"/>
    </row>
    <row r="5" spans="2:21" ht="52.5" thickBot="1" x14ac:dyDescent="0.3">
      <c r="B5" s="240" t="s">
        <v>81</v>
      </c>
      <c r="C5" s="234" t="s">
        <v>84</v>
      </c>
      <c r="D5" s="234" t="s">
        <v>43</v>
      </c>
      <c r="E5" s="234" t="s">
        <v>53</v>
      </c>
      <c r="F5" s="234" t="s">
        <v>44</v>
      </c>
      <c r="G5" s="234" t="s">
        <v>97</v>
      </c>
      <c r="H5" s="234" t="s">
        <v>86</v>
      </c>
      <c r="I5" s="101" t="s">
        <v>89</v>
      </c>
      <c r="J5" s="101" t="s">
        <v>85</v>
      </c>
      <c r="K5" s="101" t="s">
        <v>115</v>
      </c>
      <c r="L5" s="101" t="s">
        <v>119</v>
      </c>
      <c r="M5" s="101" t="s">
        <v>33</v>
      </c>
      <c r="N5" s="101" t="s">
        <v>34</v>
      </c>
      <c r="O5" s="101" t="s">
        <v>41</v>
      </c>
      <c r="P5" s="101" t="s">
        <v>35</v>
      </c>
      <c r="Q5" s="101" t="s">
        <v>88</v>
      </c>
      <c r="R5" s="244" t="s">
        <v>90</v>
      </c>
      <c r="S5" s="89"/>
      <c r="T5" s="54"/>
      <c r="U5" s="30"/>
    </row>
    <row r="6" spans="2:21" ht="60" x14ac:dyDescent="0.25">
      <c r="B6" s="245" t="s">
        <v>110</v>
      </c>
      <c r="C6" s="241" t="s">
        <v>68</v>
      </c>
      <c r="D6" s="235"/>
      <c r="E6" s="235"/>
      <c r="F6" s="235"/>
      <c r="G6" s="235"/>
      <c r="H6" s="236">
        <f>SUM(Tableau3[[#This Row],[1 Coûts salariaux et frais de déplacement]:[4 Etude de données techniques, économiques et environnementales ]])</f>
        <v>0</v>
      </c>
      <c r="I6" s="257"/>
      <c r="J6" s="243"/>
      <c r="K6" s="243"/>
      <c r="L6" s="243"/>
      <c r="M6" s="243"/>
      <c r="N6" s="243"/>
      <c r="O6" s="243"/>
      <c r="P6" s="243"/>
      <c r="Q6" s="238">
        <f>SUM(Tableau3[[#This Row],[Région / Etat / AEAG]:[Apports en nature]])</f>
        <v>0</v>
      </c>
      <c r="R6" s="247"/>
      <c r="S6" s="99"/>
      <c r="T6" s="54"/>
      <c r="U6" s="30"/>
    </row>
    <row r="7" spans="2:21" ht="17.25" x14ac:dyDescent="0.25">
      <c r="B7" s="102"/>
      <c r="C7" s="229" t="s">
        <v>69</v>
      </c>
      <c r="D7" s="105"/>
      <c r="E7" s="105"/>
      <c r="F7" s="105"/>
      <c r="G7" s="105"/>
      <c r="H7" s="237">
        <f>SUM(Tableau3[[#This Row],[1 Coûts salariaux et frais de déplacement]:[4 Etude de données techniques, économiques et environnementales ]])</f>
        <v>0</v>
      </c>
      <c r="I7" s="258"/>
      <c r="J7" s="113"/>
      <c r="K7" s="113"/>
      <c r="L7" s="113"/>
      <c r="M7" s="113"/>
      <c r="N7" s="113"/>
      <c r="O7" s="113"/>
      <c r="P7" s="113"/>
      <c r="Q7" s="238">
        <f>SUM(Tableau3[[#This Row],[Région / Etat / AEAG]:[Apports en nature]])</f>
        <v>0</v>
      </c>
      <c r="R7" s="248"/>
      <c r="S7" s="99"/>
      <c r="T7" s="54"/>
      <c r="U7" s="39"/>
    </row>
    <row r="8" spans="2:21" ht="17.25" x14ac:dyDescent="0.25">
      <c r="B8" s="102"/>
      <c r="C8" s="229" t="s">
        <v>70</v>
      </c>
      <c r="D8" s="105"/>
      <c r="E8" s="105"/>
      <c r="F8" s="105"/>
      <c r="G8" s="105"/>
      <c r="H8" s="237">
        <f>SUM(Tableau3[[#This Row],[1 Coûts salariaux et frais de déplacement]:[4 Etude de données techniques, économiques et environnementales ]])</f>
        <v>0</v>
      </c>
      <c r="I8" s="258"/>
      <c r="J8" s="113"/>
      <c r="K8" s="113"/>
      <c r="L8" s="113"/>
      <c r="M8" s="113"/>
      <c r="N8" s="113"/>
      <c r="O8" s="113"/>
      <c r="P8" s="113"/>
      <c r="Q8" s="238">
        <f>SUM(Tableau3[[#This Row],[Région / Etat / AEAG]:[Apports en nature]])</f>
        <v>0</v>
      </c>
      <c r="R8" s="249"/>
      <c r="S8" s="99"/>
      <c r="T8" s="54"/>
      <c r="U8" s="30"/>
    </row>
    <row r="9" spans="2:21" ht="17.25" x14ac:dyDescent="0.25">
      <c r="B9" s="102"/>
      <c r="C9" s="229" t="s">
        <v>74</v>
      </c>
      <c r="D9" s="105"/>
      <c r="E9" s="105"/>
      <c r="F9" s="105"/>
      <c r="G9" s="105"/>
      <c r="H9" s="237">
        <f>SUM(Tableau3[[#This Row],[1 Coûts salariaux et frais de déplacement]:[4 Etude de données techniques, économiques et environnementales ]])</f>
        <v>0</v>
      </c>
      <c r="I9" s="259"/>
      <c r="J9" s="113"/>
      <c r="K9" s="113"/>
      <c r="L9" s="113"/>
      <c r="M9" s="113"/>
      <c r="N9" s="113"/>
      <c r="O9" s="113"/>
      <c r="P9" s="113"/>
      <c r="Q9" s="238">
        <f>SUM(Tableau3[[#This Row],[Région / Etat / AEAG]:[Apports en nature]])</f>
        <v>0</v>
      </c>
      <c r="R9" s="249"/>
      <c r="S9" s="99"/>
      <c r="T9" s="54"/>
      <c r="U9" s="30"/>
    </row>
    <row r="10" spans="2:21" ht="17.25" x14ac:dyDescent="0.25">
      <c r="B10" s="228" t="s">
        <v>111</v>
      </c>
      <c r="C10" s="229" t="s">
        <v>71</v>
      </c>
      <c r="D10" s="105"/>
      <c r="E10" s="105"/>
      <c r="F10" s="105"/>
      <c r="G10" s="105"/>
      <c r="H10" s="237">
        <f>SUM(Tableau3[[#This Row],[1 Coûts salariaux et frais de déplacement]:[4 Etude de données techniques, économiques et environnementales ]])</f>
        <v>0</v>
      </c>
      <c r="I10" s="259"/>
      <c r="J10" s="113"/>
      <c r="K10" s="113"/>
      <c r="L10" s="113"/>
      <c r="M10" s="113"/>
      <c r="N10" s="113"/>
      <c r="O10" s="113"/>
      <c r="P10" s="113"/>
      <c r="Q10" s="238">
        <f>SUM(Tableau3[[#This Row],[Région / Etat / AEAG]:[Apports en nature]])</f>
        <v>0</v>
      </c>
      <c r="R10" s="249"/>
      <c r="S10" s="99"/>
      <c r="T10" s="54"/>
      <c r="U10" s="30"/>
    </row>
    <row r="11" spans="2:21" ht="17.25" x14ac:dyDescent="0.25">
      <c r="B11" s="230"/>
      <c r="C11" s="229" t="s">
        <v>72</v>
      </c>
      <c r="D11" s="105"/>
      <c r="E11" s="105"/>
      <c r="F11" s="105"/>
      <c r="G11" s="105"/>
      <c r="H11" s="237">
        <f>SUM(Tableau3[[#This Row],[1 Coûts salariaux et frais de déplacement]:[4 Etude de données techniques, économiques et environnementales ]])</f>
        <v>0</v>
      </c>
      <c r="I11" s="259"/>
      <c r="J11" s="111"/>
      <c r="K11" s="111"/>
      <c r="L11" s="111"/>
      <c r="M11" s="111"/>
      <c r="N11" s="111"/>
      <c r="O11" s="111"/>
      <c r="P11" s="111"/>
      <c r="Q11" s="238">
        <f>SUM(Tableau3[[#This Row],[Région / Etat / AEAG]:[Apports en nature]])</f>
        <v>0</v>
      </c>
      <c r="R11" s="250"/>
      <c r="S11" s="99"/>
      <c r="T11" s="54"/>
      <c r="U11" s="30"/>
    </row>
    <row r="12" spans="2:21" ht="17.25" x14ac:dyDescent="0.25">
      <c r="B12" s="230"/>
      <c r="C12" s="229" t="s">
        <v>73</v>
      </c>
      <c r="D12" s="106"/>
      <c r="E12" s="106"/>
      <c r="F12" s="106"/>
      <c r="G12" s="106"/>
      <c r="H12" s="237">
        <f>SUM(Tableau3[[#This Row],[1 Coûts salariaux et frais de déplacement]:[4 Etude de données techniques, économiques et environnementales ]])</f>
        <v>0</v>
      </c>
      <c r="I12" s="259"/>
      <c r="J12" s="113"/>
      <c r="K12" s="113"/>
      <c r="L12" s="113"/>
      <c r="M12" s="113"/>
      <c r="N12" s="113"/>
      <c r="O12" s="113"/>
      <c r="P12" s="113"/>
      <c r="Q12" s="238">
        <f>SUM(Tableau3[[#This Row],[Région / Etat / AEAG]:[Apports en nature]])</f>
        <v>0</v>
      </c>
      <c r="R12" s="251"/>
      <c r="S12" s="99"/>
      <c r="T12" s="54"/>
      <c r="U12" s="61"/>
    </row>
    <row r="13" spans="2:21" ht="17.25" x14ac:dyDescent="0.25">
      <c r="B13" s="230"/>
      <c r="C13" s="229" t="s">
        <v>74</v>
      </c>
      <c r="D13" s="106"/>
      <c r="E13" s="106"/>
      <c r="F13" s="106"/>
      <c r="G13" s="106"/>
      <c r="H13" s="237">
        <f>SUM(Tableau3[[#This Row],[1 Coûts salariaux et frais de déplacement]:[4 Etude de données techniques, économiques et environnementales ]])</f>
        <v>0</v>
      </c>
      <c r="I13" s="259"/>
      <c r="J13" s="113"/>
      <c r="K13" s="113"/>
      <c r="L13" s="113"/>
      <c r="M13" s="113"/>
      <c r="N13" s="113"/>
      <c r="O13" s="113"/>
      <c r="P13" s="113"/>
      <c r="Q13" s="238">
        <f>SUM(Tableau3[[#This Row],[Région / Etat / AEAG]:[Apports en nature]])</f>
        <v>0</v>
      </c>
      <c r="R13" s="252"/>
      <c r="S13" s="99"/>
      <c r="T13" s="54"/>
      <c r="U13" s="62"/>
    </row>
    <row r="14" spans="2:21" ht="17.25" x14ac:dyDescent="0.25">
      <c r="B14" s="228" t="s">
        <v>112</v>
      </c>
      <c r="C14" s="229" t="s">
        <v>75</v>
      </c>
      <c r="D14" s="106"/>
      <c r="E14" s="106"/>
      <c r="F14" s="106"/>
      <c r="G14" s="106"/>
      <c r="H14" s="237">
        <f>SUM(Tableau3[[#This Row],[1 Coûts salariaux et frais de déplacement]:[4 Etude de données techniques, économiques et environnementales ]])</f>
        <v>0</v>
      </c>
      <c r="I14" s="259"/>
      <c r="J14" s="113"/>
      <c r="K14" s="113"/>
      <c r="L14" s="113"/>
      <c r="M14" s="113"/>
      <c r="N14" s="113"/>
      <c r="O14" s="113"/>
      <c r="P14" s="113"/>
      <c r="Q14" s="238">
        <f>SUM(Tableau3[[#This Row],[Région / Etat / AEAG]:[Apports en nature]])</f>
        <v>0</v>
      </c>
      <c r="R14" s="252"/>
      <c r="S14" s="99"/>
      <c r="T14" s="54"/>
      <c r="U14" s="30"/>
    </row>
    <row r="15" spans="2:21" ht="17.25" x14ac:dyDescent="0.25">
      <c r="B15" s="230"/>
      <c r="C15" s="229" t="s">
        <v>76</v>
      </c>
      <c r="D15" s="106"/>
      <c r="E15" s="106"/>
      <c r="F15" s="106"/>
      <c r="G15" s="106"/>
      <c r="H15" s="237">
        <f>SUM(Tableau3[[#This Row],[1 Coûts salariaux et frais de déplacement]:[4 Etude de données techniques, économiques et environnementales ]])</f>
        <v>0</v>
      </c>
      <c r="I15" s="259"/>
      <c r="J15" s="113"/>
      <c r="K15" s="113"/>
      <c r="L15" s="113"/>
      <c r="M15" s="113"/>
      <c r="N15" s="113"/>
      <c r="O15" s="113"/>
      <c r="P15" s="113"/>
      <c r="Q15" s="238">
        <f>SUM(Tableau3[[#This Row],[Région / Etat / AEAG]:[Apports en nature]])</f>
        <v>0</v>
      </c>
      <c r="R15" s="252"/>
      <c r="S15" s="99"/>
      <c r="T15" s="54"/>
      <c r="U15" s="30"/>
    </row>
    <row r="16" spans="2:21" ht="17.25" x14ac:dyDescent="0.25">
      <c r="B16" s="230"/>
      <c r="C16" s="229" t="s">
        <v>77</v>
      </c>
      <c r="D16" s="106"/>
      <c r="E16" s="106"/>
      <c r="F16" s="106"/>
      <c r="G16" s="106"/>
      <c r="H16" s="237">
        <f>SUM(Tableau3[[#This Row],[1 Coûts salariaux et frais de déplacement]:[4 Etude de données techniques, économiques et environnementales ]])</f>
        <v>0</v>
      </c>
      <c r="I16" s="259"/>
      <c r="J16" s="113"/>
      <c r="K16" s="113"/>
      <c r="L16" s="113"/>
      <c r="M16" s="113"/>
      <c r="N16" s="113"/>
      <c r="O16" s="113"/>
      <c r="P16" s="113"/>
      <c r="Q16" s="238">
        <f>SUM(Tableau3[[#This Row],[Région / Etat / AEAG]:[Apports en nature]])</f>
        <v>0</v>
      </c>
      <c r="R16" s="251"/>
      <c r="S16" s="99"/>
      <c r="T16" s="54"/>
      <c r="U16" s="61"/>
    </row>
    <row r="17" spans="2:21" x14ac:dyDescent="0.25">
      <c r="B17" s="230"/>
      <c r="C17" s="229" t="s">
        <v>74</v>
      </c>
      <c r="D17" s="107"/>
      <c r="E17" s="107"/>
      <c r="F17" s="107"/>
      <c r="G17" s="107"/>
      <c r="H17" s="237">
        <f>SUM(Tableau3[[#This Row],[1 Coûts salariaux et frais de déplacement]:[4 Etude de données techniques, économiques et environnementales ]])</f>
        <v>0</v>
      </c>
      <c r="I17" s="259"/>
      <c r="J17" s="242"/>
      <c r="K17" s="242"/>
      <c r="L17" s="242"/>
      <c r="M17" s="242"/>
      <c r="N17" s="242"/>
      <c r="O17" s="242"/>
      <c r="P17" s="242"/>
      <c r="Q17" s="238">
        <f>SUM(Tableau3[[#This Row],[Région / Etat / AEAG]:[Apports en nature]])</f>
        <v>0</v>
      </c>
      <c r="R17" s="253"/>
      <c r="S17" s="99"/>
      <c r="T17" s="117"/>
      <c r="U17" s="30"/>
    </row>
    <row r="18" spans="2:21" ht="30" x14ac:dyDescent="0.25">
      <c r="B18" s="228" t="s">
        <v>113</v>
      </c>
      <c r="C18" s="229" t="s">
        <v>78</v>
      </c>
      <c r="D18" s="108"/>
      <c r="E18" s="108"/>
      <c r="F18" s="108"/>
      <c r="G18" s="108"/>
      <c r="H18" s="237">
        <f>SUM(Tableau3[[#This Row],[1 Coûts salariaux et frais de déplacement]:[4 Etude de données techniques, économiques et environnementales ]])</f>
        <v>0</v>
      </c>
      <c r="I18" s="259"/>
      <c r="J18" s="108"/>
      <c r="K18" s="108"/>
      <c r="L18" s="108"/>
      <c r="M18" s="108"/>
      <c r="N18" s="108"/>
      <c r="O18" s="108"/>
      <c r="P18" s="108"/>
      <c r="Q18" s="238">
        <f>SUM(Tableau3[[#This Row],[Région / Etat / AEAG]:[Apports en nature]])</f>
        <v>0</v>
      </c>
      <c r="R18" s="254"/>
      <c r="S18" s="99"/>
      <c r="T18" s="96"/>
      <c r="U18" s="30"/>
    </row>
    <row r="19" spans="2:21" x14ac:dyDescent="0.25">
      <c r="B19" s="230"/>
      <c r="C19" s="229" t="s">
        <v>79</v>
      </c>
      <c r="D19" s="109"/>
      <c r="E19" s="109"/>
      <c r="F19" s="109"/>
      <c r="G19" s="109"/>
      <c r="H19" s="237">
        <f>SUM(Tableau3[[#This Row],[1 Coûts salariaux et frais de déplacement]:[4 Etude de données techniques, économiques et environnementales ]])</f>
        <v>0</v>
      </c>
      <c r="I19" s="259"/>
      <c r="J19" s="115"/>
      <c r="K19" s="115"/>
      <c r="L19" s="115"/>
      <c r="M19" s="115"/>
      <c r="N19" s="115"/>
      <c r="O19" s="115"/>
      <c r="P19" s="115"/>
      <c r="Q19" s="238">
        <f>SUM(Tableau3[[#This Row],[Région / Etat / AEAG]:[Apports en nature]])</f>
        <v>0</v>
      </c>
      <c r="R19" s="255"/>
      <c r="S19" s="99"/>
      <c r="T19" s="99"/>
      <c r="U19" s="30"/>
    </row>
    <row r="20" spans="2:21" x14ac:dyDescent="0.25">
      <c r="B20" s="230"/>
      <c r="C20" s="229" t="s">
        <v>80</v>
      </c>
      <c r="D20" s="110"/>
      <c r="E20" s="110"/>
      <c r="F20" s="110"/>
      <c r="G20" s="110"/>
      <c r="H20" s="237">
        <f>SUM(Tableau3[[#This Row],[1 Coûts salariaux et frais de déplacement]:[4 Etude de données techniques, économiques et environnementales ]])</f>
        <v>0</v>
      </c>
      <c r="I20" s="259"/>
      <c r="J20" s="115"/>
      <c r="K20" s="115"/>
      <c r="L20" s="115"/>
      <c r="M20" s="115"/>
      <c r="N20" s="115"/>
      <c r="O20" s="115"/>
      <c r="P20" s="115"/>
      <c r="Q20" s="238">
        <f>SUM(Tableau3[[#This Row],[Région / Etat / AEAG]:[Apports en nature]])</f>
        <v>0</v>
      </c>
      <c r="R20" s="255"/>
      <c r="S20" s="99"/>
      <c r="T20" s="99"/>
      <c r="U20" s="30"/>
    </row>
    <row r="21" spans="2:21" x14ac:dyDescent="0.25">
      <c r="B21" s="230"/>
      <c r="C21" s="229" t="s">
        <v>74</v>
      </c>
      <c r="D21" s="110"/>
      <c r="E21" s="110"/>
      <c r="F21" s="110"/>
      <c r="G21" s="110"/>
      <c r="H21" s="237">
        <f>SUM(Tableau3[[#This Row],[1 Coûts salariaux et frais de déplacement]:[4 Etude de données techniques, économiques et environnementales ]])</f>
        <v>0</v>
      </c>
      <c r="I21" s="260"/>
      <c r="J21" s="116"/>
      <c r="K21" s="116"/>
      <c r="L21" s="116"/>
      <c r="M21" s="116"/>
      <c r="N21" s="116"/>
      <c r="O21" s="116"/>
      <c r="P21" s="116"/>
      <c r="Q21" s="238">
        <f>SUM(Tableau3[[#This Row],[Région / Etat / AEAG]:[Apports en nature]])</f>
        <v>0</v>
      </c>
      <c r="R21" s="256"/>
      <c r="S21" s="99"/>
      <c r="T21" s="99"/>
      <c r="U21" s="30"/>
    </row>
    <row r="22" spans="2:21" x14ac:dyDescent="0.25">
      <c r="B22" s="231"/>
      <c r="C22" s="232"/>
      <c r="D22" s="233">
        <f>SUBTOTAL(109,Tableau3[1 Coûts salariaux et frais de déplacement])</f>
        <v>0</v>
      </c>
      <c r="E22" s="233">
        <f>SUBTOTAL(109,Tableau3[2 Prestations externes])</f>
        <v>0</v>
      </c>
      <c r="F22" s="233">
        <f>SUBTOTAL(109,Tableau3[3 Coûts indirects])</f>
        <v>0</v>
      </c>
      <c r="G22" s="233">
        <f>SUBTOTAL(109,Tableau3[4 Etude de données techniques, économiques et environnementales ])</f>
        <v>0</v>
      </c>
      <c r="H22" s="246">
        <f>SUBTOTAL(109,Tableau3[Total Dépenses])</f>
        <v>0</v>
      </c>
      <c r="I22" s="324">
        <f>SUBTOTAL(109,Tableau3[% Dépenses])</f>
        <v>0</v>
      </c>
      <c r="J22" s="239">
        <f>SUBTOTAL(109,Tableau3[Région / Etat / AEAG])</f>
        <v>0</v>
      </c>
      <c r="K22" s="239">
        <f>SUBTOTAL(109,Tableau3[Autres financeurs])</f>
        <v>0</v>
      </c>
      <c r="L22" s="239">
        <f>SUBTOTAL(109,Tableau3[Autres financeurs2])</f>
        <v>0</v>
      </c>
      <c r="M22" s="239">
        <f>SUBTOTAL(109,Tableau3[Financement privé (à préciser : emprunt...)])</f>
        <v>0</v>
      </c>
      <c r="N22" s="239">
        <f>SUBTOTAL(109,Tableau3[Autofinancement])</f>
        <v>0</v>
      </c>
      <c r="O22" s="239">
        <f>SUBTOTAL(109,Tableau3[Recettes générées])</f>
        <v>0</v>
      </c>
      <c r="P22" s="239">
        <f>SUBTOTAL(109,Tableau3[Apports en nature])</f>
        <v>0</v>
      </c>
      <c r="Q22" s="239">
        <f>SUBTOTAL(109,Tableau3[Total Recettes])</f>
        <v>0</v>
      </c>
      <c r="R22" s="256">
        <f>SUM(Tableau3[% Recettes])</f>
        <v>0</v>
      </c>
      <c r="S22" s="89"/>
      <c r="T22" s="99"/>
      <c r="U22" s="30"/>
    </row>
    <row r="23" spans="2:21" x14ac:dyDescent="0.25">
      <c r="C23" s="97"/>
      <c r="D23" s="97"/>
      <c r="E23" s="97"/>
      <c r="F23" s="97"/>
      <c r="G23" s="97"/>
      <c r="H23" s="97"/>
      <c r="I23" s="95"/>
      <c r="J23" s="99"/>
      <c r="K23" s="99"/>
      <c r="L23" s="99"/>
      <c r="M23" s="99"/>
      <c r="N23" s="99"/>
      <c r="O23" s="99"/>
      <c r="P23" s="99"/>
      <c r="Q23" s="99"/>
      <c r="R23" s="99"/>
      <c r="S23" s="99"/>
      <c r="T23" s="99"/>
      <c r="U23" s="30"/>
    </row>
    <row r="24" spans="2:21" x14ac:dyDescent="0.25">
      <c r="C24" s="98"/>
      <c r="D24" s="98"/>
      <c r="E24" s="98"/>
      <c r="F24" s="98"/>
      <c r="G24" s="98"/>
      <c r="H24" s="98"/>
      <c r="I24" s="95"/>
      <c r="J24" s="99"/>
      <c r="K24" s="99"/>
      <c r="L24" s="99"/>
      <c r="M24" s="99"/>
      <c r="N24" s="99"/>
      <c r="O24" s="99"/>
      <c r="P24" s="99"/>
      <c r="Q24" s="99"/>
      <c r="R24" s="99"/>
      <c r="S24" s="99"/>
      <c r="T24" s="99"/>
      <c r="U24" s="30"/>
    </row>
    <row r="25" spans="2:21" ht="23.25" customHeight="1" x14ac:dyDescent="0.25">
      <c r="B25" s="312" t="s">
        <v>106</v>
      </c>
      <c r="C25" s="312"/>
      <c r="D25" s="312"/>
      <c r="E25" s="312"/>
      <c r="F25" s="98"/>
      <c r="G25" s="98"/>
      <c r="H25" s="98"/>
      <c r="I25" s="95"/>
      <c r="J25" s="99"/>
      <c r="K25" s="99"/>
      <c r="L25" s="99"/>
      <c r="M25" s="99"/>
      <c r="N25" s="99"/>
      <c r="O25" s="99"/>
      <c r="P25" s="99"/>
      <c r="Q25" s="99"/>
      <c r="R25" s="99"/>
      <c r="S25" s="99"/>
      <c r="T25" s="99"/>
      <c r="U25" s="30"/>
    </row>
    <row r="26" spans="2:21" x14ac:dyDescent="0.25">
      <c r="C26" s="98"/>
      <c r="D26" s="98"/>
      <c r="E26" s="98"/>
      <c r="F26" s="98"/>
      <c r="G26" s="98"/>
      <c r="H26" s="98"/>
      <c r="I26" s="95"/>
      <c r="J26" s="99"/>
      <c r="K26" s="99"/>
      <c r="L26" s="99"/>
      <c r="M26" s="99"/>
      <c r="N26" s="99"/>
      <c r="O26" s="99"/>
      <c r="P26" s="99"/>
      <c r="Q26" s="99"/>
      <c r="R26" s="99"/>
      <c r="S26" s="99"/>
      <c r="T26" s="99"/>
      <c r="U26" s="30"/>
    </row>
    <row r="27" spans="2:21" x14ac:dyDescent="0.25">
      <c r="C27" s="97"/>
      <c r="D27" s="97"/>
      <c r="E27" s="97"/>
      <c r="F27" s="97"/>
      <c r="G27" s="97"/>
      <c r="H27" s="97"/>
      <c r="I27" s="95"/>
      <c r="J27" s="99"/>
      <c r="K27" s="99"/>
      <c r="L27" s="99"/>
      <c r="M27" s="99"/>
      <c r="N27" s="99"/>
      <c r="O27" s="99"/>
      <c r="P27" s="99"/>
      <c r="Q27" s="99"/>
      <c r="R27" s="99"/>
      <c r="S27" s="99"/>
      <c r="T27" s="99"/>
      <c r="U27" s="30"/>
    </row>
    <row r="28" spans="2:21" x14ac:dyDescent="0.25">
      <c r="C28" s="98"/>
      <c r="D28" s="98"/>
      <c r="E28" s="98"/>
      <c r="F28" s="98"/>
      <c r="G28" s="98"/>
      <c r="H28" s="98"/>
      <c r="I28" s="95"/>
      <c r="J28" s="99"/>
      <c r="K28" s="99"/>
      <c r="L28" s="99"/>
      <c r="M28" s="99"/>
      <c r="N28" s="99"/>
      <c r="O28" s="99"/>
      <c r="P28" s="99"/>
      <c r="Q28" s="99"/>
      <c r="R28" s="99"/>
      <c r="S28" s="99"/>
      <c r="T28" s="99"/>
      <c r="U28" s="30"/>
    </row>
    <row r="29" spans="2:21" x14ac:dyDescent="0.25">
      <c r="C29" s="98"/>
      <c r="D29" s="98"/>
      <c r="E29" s="98"/>
      <c r="F29" s="98"/>
      <c r="G29" s="98"/>
      <c r="H29" s="98"/>
      <c r="I29" s="95"/>
      <c r="J29" s="99"/>
      <c r="K29" s="99"/>
      <c r="L29" s="99"/>
      <c r="M29" s="99"/>
      <c r="N29" s="99"/>
      <c r="O29" s="99"/>
      <c r="P29" s="99"/>
      <c r="Q29" s="99"/>
      <c r="R29" s="99"/>
      <c r="S29" s="99"/>
      <c r="T29" s="99"/>
      <c r="U29" s="30"/>
    </row>
    <row r="30" spans="2:21" x14ac:dyDescent="0.25">
      <c r="C30" s="98"/>
      <c r="D30" s="98"/>
      <c r="E30" s="98"/>
      <c r="F30" s="98"/>
      <c r="G30" s="98"/>
      <c r="H30" s="98"/>
      <c r="I30" s="95"/>
      <c r="J30" s="99"/>
      <c r="K30" s="99"/>
      <c r="L30" s="99"/>
      <c r="M30" s="99"/>
      <c r="N30" s="99"/>
      <c r="O30" s="99"/>
      <c r="P30" s="99"/>
      <c r="Q30" s="99"/>
      <c r="R30" s="99"/>
      <c r="S30" s="99"/>
      <c r="T30" s="99"/>
      <c r="U30" s="30"/>
    </row>
    <row r="31" spans="2:21" x14ac:dyDescent="0.25">
      <c r="C31" s="97"/>
      <c r="D31" s="97"/>
      <c r="E31" s="97"/>
      <c r="F31" s="97"/>
      <c r="G31" s="97"/>
      <c r="H31" s="97"/>
      <c r="I31" s="95"/>
      <c r="J31" s="99"/>
      <c r="K31" s="99"/>
      <c r="L31" s="99"/>
      <c r="M31" s="99"/>
      <c r="N31" s="99"/>
      <c r="O31" s="99"/>
      <c r="P31" s="99"/>
      <c r="Q31" s="99"/>
      <c r="R31" s="99"/>
      <c r="S31" s="99"/>
      <c r="T31" s="99"/>
    </row>
    <row r="32" spans="2:21" x14ac:dyDescent="0.25">
      <c r="C32" s="98"/>
      <c r="D32" s="98"/>
      <c r="E32" s="98"/>
      <c r="F32" s="98"/>
      <c r="G32" s="98"/>
      <c r="H32" s="98"/>
      <c r="I32" s="95"/>
      <c r="J32" s="99"/>
      <c r="K32" s="99"/>
      <c r="L32" s="99"/>
      <c r="M32" s="99"/>
      <c r="N32" s="99"/>
      <c r="O32" s="99"/>
      <c r="P32" s="99"/>
      <c r="Q32" s="99"/>
      <c r="R32" s="99"/>
      <c r="S32" s="99"/>
      <c r="T32" s="99"/>
    </row>
    <row r="33" spans="3:20" x14ac:dyDescent="0.25">
      <c r="C33" s="98"/>
      <c r="D33" s="98"/>
      <c r="E33" s="98"/>
      <c r="F33" s="98"/>
      <c r="G33" s="98"/>
      <c r="H33" s="98"/>
      <c r="I33" s="95"/>
      <c r="J33" s="99"/>
      <c r="K33" s="99"/>
      <c r="L33" s="99"/>
      <c r="M33" s="99"/>
      <c r="N33" s="99"/>
      <c r="O33" s="99"/>
      <c r="P33" s="99"/>
      <c r="Q33" s="99"/>
      <c r="R33" s="99"/>
      <c r="S33" s="99"/>
      <c r="T33" s="99"/>
    </row>
    <row r="34" spans="3:20" x14ac:dyDescent="0.25">
      <c r="C34" s="98"/>
      <c r="D34" s="98"/>
      <c r="E34" s="98"/>
      <c r="F34" s="98"/>
      <c r="G34" s="98"/>
      <c r="H34" s="98"/>
      <c r="I34" s="95"/>
      <c r="J34" s="99"/>
      <c r="K34" s="99"/>
      <c r="L34" s="99"/>
      <c r="M34" s="99"/>
      <c r="N34" s="99"/>
      <c r="O34" s="99"/>
      <c r="P34" s="99"/>
      <c r="Q34" s="99"/>
      <c r="R34" s="99"/>
      <c r="S34" s="99"/>
      <c r="T34" s="99"/>
    </row>
    <row r="35" spans="3:20" x14ac:dyDescent="0.25">
      <c r="C35" s="98"/>
      <c r="D35" s="98"/>
      <c r="E35" s="98"/>
      <c r="F35" s="98"/>
      <c r="G35" s="98"/>
      <c r="H35" s="98"/>
      <c r="I35" s="95"/>
      <c r="J35" s="99"/>
      <c r="K35" s="99"/>
      <c r="L35" s="99"/>
      <c r="M35" s="99"/>
      <c r="N35" s="99"/>
      <c r="O35" s="99"/>
      <c r="P35" s="99"/>
      <c r="Q35" s="99"/>
      <c r="R35" s="99"/>
      <c r="S35" s="99"/>
      <c r="T35" s="99"/>
    </row>
    <row r="36" spans="3:20" x14ac:dyDescent="0.25">
      <c r="C36" s="98"/>
      <c r="D36" s="98"/>
      <c r="E36" s="98"/>
      <c r="F36" s="98"/>
      <c r="G36" s="98"/>
      <c r="H36" s="98"/>
      <c r="I36" s="95"/>
      <c r="J36" s="99"/>
      <c r="K36" s="99"/>
      <c r="L36" s="99"/>
      <c r="M36" s="99"/>
      <c r="N36" s="99"/>
      <c r="O36" s="99"/>
      <c r="P36" s="99"/>
      <c r="Q36" s="99"/>
      <c r="R36" s="99"/>
      <c r="S36" s="99"/>
      <c r="T36" s="99"/>
    </row>
    <row r="37" spans="3:20" ht="17.25" x14ac:dyDescent="0.3">
      <c r="C37" s="30"/>
      <c r="D37" s="30"/>
      <c r="E37" s="30"/>
      <c r="F37" s="30"/>
      <c r="G37" s="30"/>
      <c r="H37" s="30"/>
      <c r="I37" s="30"/>
      <c r="J37" s="30"/>
      <c r="K37" s="30"/>
      <c r="L37" s="30"/>
      <c r="M37" s="303"/>
      <c r="N37" s="303"/>
      <c r="O37" s="303"/>
      <c r="P37" s="303"/>
      <c r="Q37" s="303"/>
      <c r="R37" s="302"/>
      <c r="S37" s="31"/>
      <c r="T37" s="30"/>
    </row>
    <row r="38" spans="3:20" ht="17.25" x14ac:dyDescent="0.3">
      <c r="C38" s="30"/>
      <c r="D38" s="30"/>
      <c r="E38" s="30"/>
      <c r="F38" s="30"/>
      <c r="G38" s="30"/>
      <c r="H38" s="30"/>
      <c r="I38" s="30"/>
      <c r="J38" s="30"/>
      <c r="K38" s="30"/>
      <c r="L38" s="30"/>
      <c r="M38" s="31"/>
      <c r="N38" s="31"/>
      <c r="O38" s="31"/>
      <c r="P38" s="31"/>
      <c r="Q38" s="31"/>
      <c r="R38" s="31"/>
      <c r="S38" s="31"/>
      <c r="T38" s="30"/>
    </row>
    <row r="39" spans="3:20" ht="17.25" x14ac:dyDescent="0.3">
      <c r="C39" s="30"/>
      <c r="D39" s="30"/>
      <c r="E39" s="30"/>
      <c r="F39" s="30"/>
      <c r="G39" s="30"/>
      <c r="H39" s="30"/>
      <c r="I39" s="30"/>
      <c r="J39" s="30"/>
      <c r="K39" s="30"/>
      <c r="L39" s="30"/>
      <c r="M39" s="303"/>
      <c r="N39" s="303"/>
      <c r="O39" s="303"/>
      <c r="P39" s="303"/>
      <c r="Q39" s="303"/>
      <c r="R39" s="303"/>
      <c r="S39" s="302"/>
      <c r="T39" s="30"/>
    </row>
    <row r="40" spans="3:20" ht="17.25" x14ac:dyDescent="0.3">
      <c r="C40" s="30"/>
      <c r="D40" s="30"/>
      <c r="E40" s="30"/>
      <c r="F40" s="30"/>
      <c r="G40" s="30"/>
      <c r="H40" s="30"/>
      <c r="I40" s="30"/>
      <c r="J40" s="30"/>
      <c r="K40" s="30"/>
      <c r="L40" s="30"/>
      <c r="M40" s="303"/>
      <c r="N40" s="303"/>
      <c r="O40" s="303"/>
      <c r="P40" s="303"/>
      <c r="Q40" s="303"/>
      <c r="R40" s="303"/>
      <c r="S40" s="31"/>
      <c r="T40" s="30"/>
    </row>
    <row r="41" spans="3:20" x14ac:dyDescent="0.25">
      <c r="C41" s="30"/>
      <c r="D41" s="30"/>
      <c r="E41" s="30"/>
      <c r="F41" s="30"/>
      <c r="G41" s="30"/>
      <c r="H41" s="30"/>
      <c r="I41" s="30"/>
      <c r="J41" s="30"/>
      <c r="K41" s="30"/>
      <c r="L41" s="30"/>
      <c r="M41" s="30"/>
      <c r="N41" s="30"/>
      <c r="O41" s="30"/>
      <c r="P41" s="30"/>
      <c r="Q41" s="30"/>
      <c r="R41" s="30"/>
      <c r="S41" s="30"/>
      <c r="T41" s="30"/>
    </row>
    <row r="42" spans="3:20" x14ac:dyDescent="0.25">
      <c r="C42" s="30"/>
      <c r="D42" s="30"/>
      <c r="E42" s="30"/>
      <c r="F42" s="30"/>
      <c r="G42" s="30"/>
      <c r="H42" s="30"/>
      <c r="I42" s="30"/>
      <c r="J42" s="30"/>
      <c r="K42" s="30"/>
      <c r="L42" s="30"/>
      <c r="M42" s="30"/>
      <c r="N42" s="30"/>
      <c r="O42" s="30"/>
      <c r="P42" s="30"/>
      <c r="Q42" s="30"/>
      <c r="R42" s="30"/>
      <c r="S42" s="30"/>
      <c r="T42" s="30"/>
    </row>
    <row r="43" spans="3:20" x14ac:dyDescent="0.25">
      <c r="C43" s="30"/>
      <c r="D43" s="30"/>
      <c r="E43" s="30"/>
      <c r="F43" s="30"/>
      <c r="G43" s="30"/>
      <c r="H43" s="30"/>
      <c r="I43" s="30"/>
      <c r="J43" s="30"/>
      <c r="K43" s="30"/>
      <c r="L43" s="30"/>
      <c r="M43" s="30"/>
      <c r="N43" s="30"/>
      <c r="O43" s="30"/>
      <c r="P43" s="30"/>
      <c r="Q43" s="30"/>
      <c r="R43" s="30"/>
      <c r="S43" s="30"/>
      <c r="T43" s="30"/>
    </row>
    <row r="44" spans="3:20" x14ac:dyDescent="0.25">
      <c r="C44" s="30"/>
      <c r="D44" s="30"/>
      <c r="E44" s="30"/>
      <c r="F44" s="30"/>
      <c r="G44" s="30"/>
      <c r="H44" s="30"/>
      <c r="I44" s="30"/>
      <c r="J44" s="30"/>
      <c r="K44" s="30"/>
      <c r="L44" s="30"/>
      <c r="M44" s="30"/>
      <c r="N44" s="30"/>
      <c r="O44" s="30"/>
      <c r="P44" s="30"/>
      <c r="Q44" s="30"/>
      <c r="R44" s="30"/>
      <c r="S44" s="30"/>
      <c r="T44" s="30"/>
    </row>
    <row r="45" spans="3:20" x14ac:dyDescent="0.25">
      <c r="C45" s="30"/>
      <c r="D45" s="30"/>
      <c r="E45" s="30"/>
      <c r="F45" s="30"/>
      <c r="G45" s="30"/>
      <c r="H45" s="30"/>
      <c r="I45" s="30"/>
      <c r="J45" s="30"/>
      <c r="K45" s="30"/>
      <c r="L45" s="30"/>
      <c r="M45" s="30"/>
      <c r="N45" s="30"/>
      <c r="O45" s="30"/>
      <c r="P45" s="30"/>
      <c r="Q45" s="30"/>
      <c r="R45" s="30"/>
      <c r="S45" s="30"/>
      <c r="T45" s="30"/>
    </row>
    <row r="46" spans="3:20" x14ac:dyDescent="0.25">
      <c r="C46" s="30"/>
      <c r="D46" s="30"/>
      <c r="E46" s="30"/>
      <c r="F46" s="30"/>
      <c r="G46" s="30"/>
      <c r="H46" s="30"/>
      <c r="I46" s="30"/>
      <c r="J46" s="30"/>
      <c r="K46" s="30"/>
      <c r="L46" s="30"/>
      <c r="M46" s="30"/>
      <c r="N46" s="30"/>
      <c r="O46" s="30"/>
      <c r="P46" s="30"/>
      <c r="Q46" s="30"/>
      <c r="R46" s="30"/>
      <c r="S46" s="30"/>
      <c r="T46" s="30"/>
    </row>
    <row r="47" spans="3:20" x14ac:dyDescent="0.25">
      <c r="C47" s="30"/>
      <c r="D47" s="30"/>
      <c r="E47" s="30"/>
      <c r="F47" s="30"/>
      <c r="G47" s="30"/>
      <c r="H47" s="30"/>
      <c r="I47" s="30"/>
      <c r="J47" s="30"/>
      <c r="K47" s="30"/>
      <c r="L47" s="30"/>
      <c r="M47" s="30"/>
      <c r="N47" s="30"/>
      <c r="O47" s="30"/>
      <c r="P47" s="30"/>
      <c r="Q47" s="30"/>
      <c r="R47" s="30"/>
      <c r="S47" s="30"/>
      <c r="T47" s="30"/>
    </row>
    <row r="48" spans="3:20" x14ac:dyDescent="0.25">
      <c r="C48" s="30"/>
      <c r="D48" s="30"/>
      <c r="E48" s="30"/>
      <c r="F48" s="30"/>
      <c r="G48" s="30"/>
      <c r="H48" s="30"/>
      <c r="I48" s="30"/>
      <c r="J48" s="30"/>
      <c r="K48" s="30"/>
      <c r="L48" s="30"/>
      <c r="M48" s="30"/>
      <c r="N48" s="30"/>
      <c r="O48" s="30"/>
      <c r="P48" s="30"/>
      <c r="Q48" s="30"/>
      <c r="R48" s="30"/>
      <c r="S48" s="30"/>
      <c r="T48" s="30"/>
    </row>
    <row r="49" spans="3:20" x14ac:dyDescent="0.25">
      <c r="C49" s="30"/>
      <c r="D49" s="30"/>
      <c r="E49" s="30"/>
      <c r="F49" s="30"/>
      <c r="G49" s="30"/>
      <c r="H49" s="30"/>
      <c r="I49" s="30"/>
      <c r="J49" s="30"/>
      <c r="K49" s="30"/>
      <c r="L49" s="30"/>
      <c r="M49" s="30"/>
      <c r="N49" s="30"/>
      <c r="O49" s="30"/>
      <c r="P49" s="30"/>
      <c r="Q49" s="30"/>
      <c r="R49" s="30"/>
      <c r="S49" s="30"/>
      <c r="T49" s="30"/>
    </row>
  </sheetData>
  <mergeCells count="8">
    <mergeCell ref="M37:R37"/>
    <mergeCell ref="M39:S39"/>
    <mergeCell ref="M40:R40"/>
    <mergeCell ref="B25:E25"/>
    <mergeCell ref="B2:E2"/>
    <mergeCell ref="D4:I4"/>
    <mergeCell ref="J4:R4"/>
    <mergeCell ref="S3:T3"/>
  </mergeCells>
  <pageMargins left="0.7" right="0.7" top="0.75" bottom="0.75" header="0.3" footer="0.3"/>
  <pageSetup paperSize="9" orientation="portrait" verticalDpi="0" r:id="rId1"/>
  <drawing r:id="rId2"/>
  <legacyDrawing r:id="rId3"/>
  <tableParts count="1">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AAP 2018</vt:lpstr>
      <vt:lpstr>Transfert + Animation</vt:lpstr>
      <vt:lpstr>Conseil</vt:lpstr>
      <vt:lpstr>Observatoire</vt:lpstr>
      <vt:lpstr>Structuration Amont Aval</vt:lpstr>
      <vt:lpstr>Bilan toutes les actions</vt:lpstr>
    </vt:vector>
  </TitlesOfParts>
  <Company>Region Limousin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GRANDSIRE Noemie</dc:creator>
  <cp:lastModifiedBy>TRULES Coralie</cp:lastModifiedBy>
  <dcterms:created xsi:type="dcterms:W3CDTF">2017-03-07T14:42:16Z</dcterms:created>
  <dcterms:modified xsi:type="dcterms:W3CDTF">2017-12-06T11:02:17Z</dcterms:modified>
</cp:coreProperties>
</file>