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R:\Dossiers thématiques\4 AGRICULTURE\10 FILIERES AGRICOLES\014 HARMONISATION NA\04 - Préparation AAP 2017-2019\03_promotion_ produits 2017-2018\Demande d'aide 3.2\"/>
    </mc:Choice>
  </mc:AlternateContent>
  <bookViews>
    <workbookView xWindow="0" yWindow="0" windowWidth="23040" windowHeight="8835" activeTab="5"/>
  </bookViews>
  <sheets>
    <sheet name="2.1" sheetId="4" r:id="rId1"/>
    <sheet name="2.2" sheetId="13" r:id="rId2"/>
    <sheet name="2.3" sheetId="1" r:id="rId3"/>
    <sheet name="récap dépenses" sheetId="7" r:id="rId4"/>
    <sheet name=" ressources hors FEADER" sheetId="12" r:id="rId5"/>
    <sheet name="ressources si FEADER" sheetId="14" r:id="rId6"/>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3" i="14" l="1"/>
  <c r="E14" i="14"/>
  <c r="E12" i="14"/>
  <c r="G17" i="14" l="1"/>
  <c r="H17" i="14"/>
  <c r="F9" i="12"/>
  <c r="F10" i="12"/>
  <c r="F11" i="12"/>
  <c r="F12" i="12"/>
  <c r="J26" i="1"/>
  <c r="J27" i="1"/>
  <c r="J28" i="1"/>
  <c r="J29" i="1"/>
  <c r="J30" i="1"/>
  <c r="I7" i="1"/>
  <c r="I8" i="1"/>
  <c r="I9" i="1"/>
  <c r="I10" i="1"/>
  <c r="I11" i="1"/>
  <c r="I12" i="1"/>
  <c r="I13" i="1"/>
  <c r="I14" i="1"/>
  <c r="I15" i="1"/>
  <c r="I16" i="1"/>
  <c r="I17" i="1"/>
  <c r="I18" i="1"/>
  <c r="I19" i="1"/>
  <c r="I20" i="1"/>
  <c r="I21" i="1"/>
  <c r="I22" i="1"/>
  <c r="I23" i="1"/>
  <c r="I24" i="1"/>
  <c r="I25" i="1"/>
  <c r="I26" i="1"/>
  <c r="I27" i="1"/>
  <c r="I28" i="1"/>
  <c r="I29" i="1"/>
  <c r="I30" i="1"/>
  <c r="F13" i="12"/>
  <c r="G14" i="7" l="1"/>
  <c r="F14" i="7"/>
  <c r="E14" i="7"/>
  <c r="I18" i="13" l="1"/>
  <c r="F18" i="13"/>
  <c r="C18" i="13"/>
  <c r="C11" i="7" s="1"/>
  <c r="B8" i="14" l="1"/>
  <c r="B9" i="12"/>
  <c r="G13" i="12"/>
  <c r="I6" i="1" l="1"/>
  <c r="L6" i="1" s="1"/>
  <c r="J21" i="4" l="1"/>
  <c r="G21" i="4"/>
  <c r="D21" i="4"/>
  <c r="L10" i="1"/>
  <c r="L11" i="1"/>
  <c r="L12" i="1"/>
  <c r="L13" i="1"/>
  <c r="L14" i="1"/>
  <c r="L15" i="1"/>
  <c r="L16" i="1"/>
  <c r="L17" i="1"/>
  <c r="L18" i="1"/>
  <c r="L19" i="1"/>
  <c r="L20" i="1"/>
  <c r="L21" i="1"/>
  <c r="L22" i="1"/>
  <c r="L23" i="1"/>
  <c r="L24" i="1"/>
  <c r="L25" i="1"/>
  <c r="L26" i="1"/>
  <c r="J7" i="1"/>
  <c r="J8" i="1"/>
  <c r="J9" i="1"/>
  <c r="J10" i="1"/>
  <c r="J11" i="1"/>
  <c r="J12" i="1"/>
  <c r="J13" i="1"/>
  <c r="J14" i="1"/>
  <c r="J15" i="1"/>
  <c r="J16" i="1"/>
  <c r="J17" i="1"/>
  <c r="J18" i="1"/>
  <c r="J19" i="1"/>
  <c r="J20" i="1"/>
  <c r="J21" i="1"/>
  <c r="J22" i="1"/>
  <c r="J23" i="1"/>
  <c r="J24" i="1"/>
  <c r="J25" i="1"/>
  <c r="G7" i="1"/>
  <c r="G8" i="1"/>
  <c r="L8" i="1" s="1"/>
  <c r="G9" i="1"/>
  <c r="L9" i="1" s="1"/>
  <c r="G10" i="1"/>
  <c r="G11" i="1"/>
  <c r="G12" i="1"/>
  <c r="G13" i="1"/>
  <c r="G14" i="1"/>
  <c r="G15" i="1"/>
  <c r="G16" i="1"/>
  <c r="G17" i="1"/>
  <c r="G18" i="1"/>
  <c r="G19" i="1"/>
  <c r="G20" i="1"/>
  <c r="G21" i="1"/>
  <c r="G22" i="1"/>
  <c r="G23" i="1"/>
  <c r="G24" i="1"/>
  <c r="G25" i="1"/>
  <c r="G26" i="1"/>
  <c r="G27" i="1"/>
  <c r="G28" i="1"/>
  <c r="L28" i="1"/>
  <c r="L29" i="1"/>
  <c r="L30" i="1"/>
  <c r="K31" i="1"/>
  <c r="F31" i="1"/>
  <c r="E31" i="1"/>
  <c r="D31" i="1"/>
  <c r="G30" i="1"/>
  <c r="G29" i="1"/>
  <c r="L27" i="1"/>
  <c r="J6" i="1"/>
  <c r="G6" i="1"/>
  <c r="L7" i="1" l="1"/>
  <c r="B7" i="14"/>
  <c r="B9" i="14" s="1"/>
  <c r="C10" i="7"/>
  <c r="C12" i="7" s="1"/>
  <c r="L32" i="1" s="1"/>
  <c r="B8" i="12"/>
  <c r="B10" i="12" s="1"/>
  <c r="G31" i="1"/>
  <c r="I31" i="1" l="1"/>
  <c r="L31" i="1"/>
  <c r="C13" i="7" s="1"/>
  <c r="B11" i="12" l="1"/>
  <c r="B17" i="12" s="1"/>
  <c r="C14" i="7"/>
  <c r="B10" i="14"/>
  <c r="F8" i="12" l="1"/>
  <c r="F7" i="12" s="1"/>
  <c r="F17" i="12" s="1"/>
  <c r="I7" i="12"/>
  <c r="B18" i="14"/>
  <c r="J6" i="14" l="1"/>
  <c r="G15" i="14"/>
  <c r="G12" i="14"/>
  <c r="G9" i="14"/>
  <c r="G16" i="14"/>
  <c r="G10" i="14"/>
  <c r="G8" i="14"/>
  <c r="G14" i="14"/>
  <c r="G13" i="14"/>
  <c r="G6" i="14" l="1"/>
  <c r="G21" i="14" s="1"/>
</calcChain>
</file>

<file path=xl/comments1.xml><?xml version="1.0" encoding="utf-8"?>
<comments xmlns="http://schemas.openxmlformats.org/spreadsheetml/2006/main">
  <authors>
    <author>t-veillon</author>
  </authors>
  <commentList>
    <comment ref="D6" authorId="0" shapeId="0">
      <text>
        <r>
          <rPr>
            <b/>
            <sz val="8"/>
            <color indexed="81"/>
            <rFont val="Tahoma"/>
            <family val="2"/>
          </rPr>
          <t>t-veillon:</t>
        </r>
        <r>
          <rPr>
            <sz val="8"/>
            <color indexed="81"/>
            <rFont val="Tahoma"/>
            <family val="2"/>
          </rPr>
          <t xml:space="preserve">
il faudrait indiquer que les chiffres sont extraitss des onglets par type de dépenses</t>
        </r>
      </text>
    </comment>
  </commentList>
</comments>
</file>

<file path=xl/sharedStrings.xml><?xml version="1.0" encoding="utf-8"?>
<sst xmlns="http://schemas.openxmlformats.org/spreadsheetml/2006/main" count="175" uniqueCount="107">
  <si>
    <r>
      <t>I</t>
    </r>
    <r>
      <rPr>
        <sz val="10"/>
        <rFont val="Arial"/>
        <family val="2"/>
      </rPr>
      <t xml:space="preserve"> </t>
    </r>
    <r>
      <rPr>
        <u/>
        <sz val="10"/>
        <rFont val="Arial"/>
        <family val="2"/>
      </rPr>
      <t>les cellules de couleur</t>
    </r>
    <r>
      <rPr>
        <b/>
        <u/>
        <sz val="10"/>
        <color indexed="44"/>
        <rFont val="Arial"/>
        <family val="2"/>
      </rPr>
      <t xml:space="preserve"> bleu </t>
    </r>
    <r>
      <rPr>
        <u/>
        <sz val="10"/>
        <rFont val="Arial"/>
        <family val="2"/>
      </rPr>
      <t>ont une formule automatisée</t>
    </r>
  </si>
  <si>
    <r>
      <t>I</t>
    </r>
    <r>
      <rPr>
        <u/>
        <sz val="10"/>
        <rFont val="Arial"/>
        <family val="2"/>
      </rPr>
      <t>clé de repartition activité</t>
    </r>
    <r>
      <rPr>
        <sz val="10"/>
        <rFont val="Arial"/>
        <family val="2"/>
      </rPr>
      <t>:</t>
    </r>
  </si>
  <si>
    <r>
      <t>Nom et Type de fonction</t>
    </r>
    <r>
      <rPr>
        <sz val="10"/>
        <rFont val="Arial"/>
        <family val="2"/>
      </rPr>
      <t xml:space="preserve">
(directeur, formateur,
chargé de mission,
assistant, …)</t>
    </r>
  </si>
  <si>
    <t>Description de l'intervention</t>
  </si>
  <si>
    <r>
      <t xml:space="preserve">Salaires annuels
bruts chargés </t>
    </r>
    <r>
      <rPr>
        <i/>
        <sz val="9"/>
        <rFont val="Arial"/>
        <family val="2"/>
      </rPr>
      <t>(à multiplier par le nombre d'année pour les projets pluriannuels)</t>
    </r>
  </si>
  <si>
    <t xml:space="preserve">Activité liée
à l'opération (temps de travail sur l'opération) </t>
  </si>
  <si>
    <t>Activité
totale (temps de travail sur la période)</t>
  </si>
  <si>
    <t>Part de l'activité
liée à l'opération</t>
  </si>
  <si>
    <t xml:space="preserve">Unité (heure ou jour) </t>
  </si>
  <si>
    <t>Coût unitaire</t>
  </si>
  <si>
    <t>(saisir une ligne par personne)</t>
  </si>
  <si>
    <t>(1)</t>
  </si>
  <si>
    <t>(2)</t>
  </si>
  <si>
    <t>(3)</t>
  </si>
  <si>
    <t>(4)=(2)/(3)</t>
  </si>
  <si>
    <t>(5)=(1x3)/(2)</t>
  </si>
  <si>
    <t>(6)=(1)/(3)</t>
  </si>
  <si>
    <t>Total pour l'opération</t>
  </si>
  <si>
    <t>objet de la prestation</t>
  </si>
  <si>
    <t>devis choisi par le bénéficiaire</t>
  </si>
  <si>
    <t>cadre réservé à l'administration</t>
  </si>
  <si>
    <t>n° Devis</t>
  </si>
  <si>
    <t>Montant devis (HT ou TTC)</t>
  </si>
  <si>
    <t>total</t>
  </si>
  <si>
    <t>montant total</t>
  </si>
  <si>
    <t xml:space="preserve"> </t>
  </si>
  <si>
    <t>frais salariaux liés à l'opération</t>
  </si>
  <si>
    <t xml:space="preserve">Frais de déplacement liés à l'action
</t>
  </si>
  <si>
    <t>(7)</t>
  </si>
  <si>
    <t xml:space="preserve">TOTAL
</t>
  </si>
  <si>
    <t>(8)=(5)+(7)</t>
  </si>
  <si>
    <t>Le montant des dépenses est-il déclaré :</t>
  </si>
  <si>
    <t>o</t>
  </si>
  <si>
    <t>HT</t>
  </si>
  <si>
    <r>
      <t></t>
    </r>
    <r>
      <rPr>
        <sz val="11"/>
        <color theme="1"/>
        <rFont val="Calibri"/>
        <family val="2"/>
        <scheme val="minor"/>
      </rPr>
      <t xml:space="preserve"> les cellules de couleur </t>
    </r>
    <r>
      <rPr>
        <b/>
        <sz val="11"/>
        <color indexed="44"/>
        <rFont val="Calibri"/>
        <family val="2"/>
      </rPr>
      <t>bleu</t>
    </r>
    <r>
      <rPr>
        <sz val="11"/>
        <color theme="1"/>
        <rFont val="Calibri"/>
        <family val="2"/>
        <scheme val="minor"/>
      </rPr>
      <t xml:space="preserve"> ont une formule automatisée sur la base des onglets par type de dépenses</t>
    </r>
  </si>
  <si>
    <t>Partiellement HT</t>
  </si>
  <si>
    <t>TTC</t>
  </si>
  <si>
    <t>Ventilation par année (le cas échéant)</t>
  </si>
  <si>
    <t>A renseigner par le service instructeur 
(lors de l'instruction du dossier)</t>
  </si>
  <si>
    <t xml:space="preserve">Types de dépenses </t>
  </si>
  <si>
    <t>Montant prévisionnel total</t>
  </si>
  <si>
    <t>HT / TTC</t>
  </si>
  <si>
    <t xml:space="preserve">Année
.. .. .. </t>
  </si>
  <si>
    <t>Montant proposé en vue de la programmation</t>
  </si>
  <si>
    <t>Motif en cas d'écart (ex : dépenses inéligibles)</t>
  </si>
  <si>
    <t>TOTAL dépenses prévisionnelles</t>
  </si>
  <si>
    <t>Tableau récapitulatif des dépenses prévisionnelles de l'opération</t>
  </si>
  <si>
    <t>xxx</t>
  </si>
  <si>
    <t>xxxxx</t>
  </si>
  <si>
    <t>Postes de dépenses</t>
  </si>
  <si>
    <t>Montant</t>
  </si>
  <si>
    <t>%</t>
  </si>
  <si>
    <t>Financeurs</t>
  </si>
  <si>
    <t>Montant (euros)</t>
  </si>
  <si>
    <t>FINANCEMENTS PUBLICS</t>
  </si>
  <si>
    <t>-</t>
  </si>
  <si>
    <t>Financement Région</t>
  </si>
  <si>
    <t>Autofinancement public</t>
  </si>
  <si>
    <t>Autres (à préciser)</t>
  </si>
  <si>
    <t>FINANCEMENTS PRIVES</t>
  </si>
  <si>
    <t>Financement privé (à préciser : emprunt...)</t>
  </si>
  <si>
    <t>Autofinancement</t>
  </si>
  <si>
    <t>Apports en nature</t>
  </si>
  <si>
    <t xml:space="preserve">Total des dépenses </t>
  </si>
  <si>
    <t>Total des ressources</t>
  </si>
  <si>
    <t xml:space="preserve">A renseigner par le service instructeur </t>
  </si>
  <si>
    <t>Montants retenus</t>
  </si>
  <si>
    <t>Financement Département</t>
  </si>
  <si>
    <t>Précisions 
(co-financeur, date et référence d'obtention de l'aide, rattachement aux programmes européens)</t>
  </si>
  <si>
    <t>Fait à _______________, le ______________</t>
  </si>
  <si>
    <t>Cachet et signature du porteur de projet (représentant légal)</t>
  </si>
  <si>
    <t>Fonction du signataire : _____________________________</t>
  </si>
  <si>
    <t xml:space="preserve">2.1 Coûts salariaux et frais de déplacement, de restauration et d'hébergement </t>
  </si>
  <si>
    <t xml:space="preserve">2.1 Frais externes d' organisation ou de participation à des salons </t>
  </si>
  <si>
    <t>Il s'agit uniquement de frais externes 
Peuvent être pris en considération  : 
-les frais de location d'espaces et/ou de stands, 
-les frais de conception et d'aménagment de stands ainsi que les frais liés directement à l'organisation et/ou la participation aux foires et salons (invitation, support d'information sur le signe de qualité....) 
-les prestations pour l'animation sur les foires, salons et lieux de vente</t>
  </si>
  <si>
    <t xml:space="preserve">Fournisseur </t>
  </si>
  <si>
    <t>Fournisseur</t>
  </si>
  <si>
    <t>devis non retenus par le bénéficiaire (vérification coût raisonnable)</t>
  </si>
  <si>
    <t xml:space="preserve">2.2 Frais de publicité </t>
  </si>
  <si>
    <t>devis non retenus par le bénéficiaire (vérification du coût raisonnable)</t>
  </si>
  <si>
    <t>Peuvent être pris en compte :
- les coûts relatifs à des opérations de publicité via différents canaux de communication (journaux, radio, TV….)
- les frais de conception et d'actualisation d'un site internet
- les frais de conception, de réalisation, de reproduction et de diffusion de supports de communication (publication de brochures, affiches, achat d'espace publicitaire, frsi de conception de logos et de packaging, relations presse...)</t>
  </si>
  <si>
    <t xml:space="preserve">Les frais de personnel (salaires, charges, frais de déplacement de restauration et d'hébergement) liés aux actions éligibles sont pris en compte dans la limite de 30% des dépenses externes éligibles </t>
  </si>
  <si>
    <t>2.1 Dépenses organisation ou participation à des salons</t>
  </si>
  <si>
    <t xml:space="preserve">2.2 Dépenses de publicité </t>
  </si>
  <si>
    <t xml:space="preserve">Total dépenses  externes </t>
  </si>
  <si>
    <t xml:space="preserve">2.3 Dépenses de personnel </t>
  </si>
  <si>
    <t>Poste de dépenses plafonné: O/N</t>
  </si>
  <si>
    <t xml:space="preserve">* maximum 30% des dépenses externes </t>
  </si>
  <si>
    <r>
      <t xml:space="preserve">2.3 Dépenses de personnel </t>
    </r>
    <r>
      <rPr>
        <b/>
        <sz val="11"/>
        <color rgb="FFFF0000"/>
        <rFont val="Calibri"/>
        <family val="2"/>
      </rPr>
      <t>*</t>
    </r>
  </si>
  <si>
    <t>Rappel des dépenses :</t>
  </si>
  <si>
    <t>2.1 Dépenses d'organisation ou de participation à des salons</t>
  </si>
  <si>
    <t xml:space="preserve">Total dépenses externes </t>
  </si>
  <si>
    <t>70% maximum</t>
  </si>
  <si>
    <t xml:space="preserve">Financement Europe </t>
  </si>
  <si>
    <t>Tableau récapitulatif du budget prévisionnel de l'action d'information et de promotion des SIQO</t>
  </si>
  <si>
    <t>Fonds européen FEADER</t>
  </si>
  <si>
    <t xml:space="preserve"> - PDR Aquitaine</t>
  </si>
  <si>
    <t xml:space="preserve"> - PDR Limousin</t>
  </si>
  <si>
    <t>répartition géographique (%)</t>
  </si>
  <si>
    <t xml:space="preserve"> - PDR Poitou Charentes </t>
  </si>
  <si>
    <r>
      <t>Financement Département (s)</t>
    </r>
    <r>
      <rPr>
        <sz val="13"/>
        <color rgb="FFFF0000"/>
        <rFont val="Calibri"/>
        <family val="2"/>
      </rPr>
      <t>*</t>
    </r>
    <r>
      <rPr>
        <sz val="13"/>
        <rFont val="Calibri"/>
        <family val="2"/>
      </rPr>
      <t xml:space="preserve"> </t>
    </r>
  </si>
  <si>
    <r>
      <t>Autre financement</t>
    </r>
    <r>
      <rPr>
        <sz val="13"/>
        <color rgb="FFFF0000"/>
        <rFont val="Calibri"/>
        <family val="2"/>
      </rPr>
      <t>*</t>
    </r>
  </si>
  <si>
    <t>* préciser le ou les Départements financeurs et/ou les autres financeurs</t>
  </si>
  <si>
    <t xml:space="preserve">Taux d'aide </t>
  </si>
  <si>
    <t>Total éligible maximum avec plafond de 30% des dépenses externes</t>
  </si>
  <si>
    <t>verif</t>
  </si>
  <si>
    <t>* si d'autres financeurs que la Région interviennent, merci de contacter les services de la Région pour calculer le montant de l'aide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</si>
</sst>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7" formatCode="#,##0.00\ &quot;€&quot;;\-#,##0.00\ &quot;€&quot;"/>
    <numFmt numFmtId="44" formatCode="_-* #,##0.00\ &quot;€&quot;_-;\-* #,##0.00\ &quot;€&quot;_-;_-* &quot;-&quot;??\ &quot;€&quot;_-;_-@_-"/>
    <numFmt numFmtId="43" formatCode="_-* #,##0.00\ _€_-;\-* #,##0.00\ _€_-;_-* &quot;-&quot;??\ _€_-;_-@_-"/>
    <numFmt numFmtId="164" formatCode="_-* #,##0.00\ [$€-1]_-;\-* #,##0.00\ [$€-1]_-;_-* &quot;-&quot;??\ [$€-1]_-;_-@_-"/>
    <numFmt numFmtId="165" formatCode="_-* #,##0.00&quot; €&quot;_-;\-* #,##0.00&quot; €&quot;_-;_-* &quot;-&quot;??&quot; €&quot;_-;_-@_-"/>
    <numFmt numFmtId="166" formatCode="_-* #,##0&quot; €&quot;_-;\-* #,##0&quot; €&quot;_-;_-* &quot;-&quot;??&quot; €&quot;_-;_-@_-"/>
    <numFmt numFmtId="167" formatCode="0.0%"/>
  </numFmts>
  <fonts count="40" x14ac:knownFonts="1">
    <font>
      <sz val="11"/>
      <color theme="1"/>
      <name val="Calibri"/>
      <family val="2"/>
      <scheme val="minor"/>
    </font>
    <font>
      <sz val="11"/>
      <color theme="1"/>
      <name val="Calibri"/>
      <family val="2"/>
      <scheme val="minor"/>
    </font>
    <font>
      <sz val="10"/>
      <name val="Arial"/>
      <family val="2"/>
    </font>
    <font>
      <sz val="14"/>
      <name val="Wingdings"/>
      <charset val="2"/>
    </font>
    <font>
      <u/>
      <sz val="10"/>
      <name val="Arial"/>
      <family val="2"/>
    </font>
    <font>
      <b/>
      <u/>
      <sz val="10"/>
      <color indexed="44"/>
      <name val="Arial"/>
      <family val="2"/>
    </font>
    <font>
      <b/>
      <u/>
      <sz val="10"/>
      <name val="Arial"/>
      <family val="2"/>
    </font>
    <font>
      <b/>
      <sz val="10"/>
      <name val="Arial"/>
      <family val="2"/>
    </font>
    <font>
      <sz val="9"/>
      <name val="Arial"/>
      <family val="2"/>
    </font>
    <font>
      <i/>
      <sz val="9"/>
      <name val="Arial"/>
      <family val="2"/>
    </font>
    <font>
      <b/>
      <sz val="9"/>
      <name val="Arial"/>
      <family val="2"/>
    </font>
    <font>
      <sz val="11"/>
      <color indexed="8"/>
      <name val="Calibri"/>
      <family val="2"/>
    </font>
    <font>
      <b/>
      <sz val="14"/>
      <name val="Calibri"/>
      <family val="2"/>
    </font>
    <font>
      <sz val="11"/>
      <color indexed="8"/>
      <name val="Arial"/>
      <family val="2"/>
    </font>
    <font>
      <b/>
      <sz val="10"/>
      <name val="Calibri"/>
      <family val="2"/>
    </font>
    <font>
      <sz val="10"/>
      <color indexed="8"/>
      <name val="Calibri"/>
      <family val="2"/>
    </font>
    <font>
      <b/>
      <sz val="11"/>
      <color indexed="8"/>
      <name val="Wingdings"/>
      <charset val="2"/>
    </font>
    <font>
      <b/>
      <sz val="10"/>
      <color indexed="8"/>
      <name val="Calibri"/>
      <family val="2"/>
    </font>
    <font>
      <sz val="16"/>
      <color indexed="8"/>
      <name val="Wingdings"/>
      <charset val="2"/>
    </font>
    <font>
      <b/>
      <sz val="11"/>
      <color indexed="44"/>
      <name val="Calibri"/>
      <family val="2"/>
    </font>
    <font>
      <b/>
      <sz val="11"/>
      <name val="Calibri"/>
      <family val="2"/>
    </font>
    <font>
      <sz val="11"/>
      <name val="Calibri"/>
      <family val="2"/>
    </font>
    <font>
      <sz val="10"/>
      <name val="Calibri"/>
      <family val="2"/>
    </font>
    <font>
      <b/>
      <sz val="12"/>
      <name val="Calibri"/>
      <family val="2"/>
    </font>
    <font>
      <b/>
      <sz val="8"/>
      <color indexed="81"/>
      <name val="Tahoma"/>
      <family val="2"/>
    </font>
    <font>
      <sz val="8"/>
      <color indexed="81"/>
      <name val="Tahoma"/>
      <family val="2"/>
    </font>
    <font>
      <b/>
      <sz val="11"/>
      <color rgb="FFFF0000"/>
      <name val="Calibri"/>
      <family val="2"/>
      <scheme val="minor"/>
    </font>
    <font>
      <b/>
      <sz val="11"/>
      <color rgb="FF002060"/>
      <name val="Calibri"/>
      <family val="2"/>
      <scheme val="minor"/>
    </font>
    <font>
      <sz val="11"/>
      <color rgb="FFFF0000"/>
      <name val="Calibri"/>
      <family val="2"/>
      <scheme val="minor"/>
    </font>
    <font>
      <b/>
      <sz val="13"/>
      <name val="Calibri"/>
      <family val="2"/>
    </font>
    <font>
      <sz val="13"/>
      <color indexed="8"/>
      <name val="Calibri"/>
      <family val="2"/>
    </font>
    <font>
      <sz val="13"/>
      <name val="Calibri"/>
      <family val="2"/>
    </font>
    <font>
      <i/>
      <sz val="13"/>
      <color indexed="8"/>
      <name val="Calibri"/>
      <family val="2"/>
    </font>
    <font>
      <sz val="12"/>
      <color rgb="FFFF0000"/>
      <name val="Calibri"/>
      <family val="2"/>
      <scheme val="minor"/>
    </font>
    <font>
      <sz val="8"/>
      <color rgb="FFFF0000"/>
      <name val="Calibri"/>
      <family val="2"/>
    </font>
    <font>
      <sz val="8"/>
      <color rgb="FFFF0000"/>
      <name val="Calibri"/>
      <family val="2"/>
      <scheme val="minor"/>
    </font>
    <font>
      <b/>
      <sz val="11"/>
      <color rgb="FFFF0000"/>
      <name val="Calibri"/>
      <family val="2"/>
    </font>
    <font>
      <sz val="13"/>
      <color rgb="FFFF0000"/>
      <name val="Calibri"/>
      <family val="2"/>
    </font>
    <font>
      <b/>
      <sz val="11"/>
      <color theme="1"/>
      <name val="Calibri"/>
      <family val="2"/>
      <scheme val="minor"/>
    </font>
    <font>
      <sz val="12"/>
      <color indexed="8"/>
      <name val="Calibri"/>
      <family val="2"/>
    </font>
  </fonts>
  <fills count="22">
    <fill>
      <patternFill patternType="none"/>
    </fill>
    <fill>
      <patternFill patternType="gray125"/>
    </fill>
    <fill>
      <patternFill patternType="solid">
        <fgColor theme="0" tint="-4.9989318521683403E-2"/>
        <bgColor indexed="64"/>
      </patternFill>
    </fill>
    <fill>
      <patternFill patternType="solid">
        <fgColor indexed="44"/>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4" tint="0.39997558519241921"/>
        <bgColor indexed="64"/>
      </patternFill>
    </fill>
    <fill>
      <patternFill patternType="solid">
        <fgColor theme="6" tint="0.59999389629810485"/>
        <bgColor indexed="64"/>
      </patternFill>
    </fill>
    <fill>
      <patternFill patternType="solid">
        <fgColor indexed="42"/>
        <bgColor indexed="64"/>
      </patternFill>
    </fill>
    <fill>
      <patternFill patternType="solid">
        <fgColor indexed="26"/>
        <bgColor indexed="64"/>
      </patternFill>
    </fill>
    <fill>
      <patternFill patternType="solid">
        <fgColor indexed="23"/>
        <bgColor indexed="64"/>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theme="0" tint="-0.249977111117893"/>
        <bgColor indexed="64"/>
      </patternFill>
    </fill>
    <fill>
      <patternFill patternType="solid">
        <fgColor indexed="65"/>
        <bgColor indexed="64"/>
      </patternFill>
    </fill>
    <fill>
      <patternFill patternType="lightUp">
        <bgColor theme="0"/>
      </patternFill>
    </fill>
    <fill>
      <patternFill patternType="lightDown"/>
    </fill>
    <fill>
      <patternFill patternType="solid">
        <fgColor rgb="FFFF0000"/>
        <bgColor indexed="64"/>
      </patternFill>
    </fill>
    <fill>
      <patternFill patternType="lightUp"/>
    </fill>
    <fill>
      <patternFill patternType="lightUp">
        <bgColor indexed="44"/>
      </patternFill>
    </fill>
    <fill>
      <patternFill patternType="lightDown">
        <bgColor theme="6" tint="0.59999389629810485"/>
      </patternFill>
    </fill>
  </fills>
  <borders count="50">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
      <left style="dotted">
        <color indexed="64"/>
      </left>
      <right style="dotted">
        <color indexed="64"/>
      </right>
      <top/>
      <bottom style="dotted">
        <color indexed="64"/>
      </bottom>
      <diagonal/>
    </border>
    <border>
      <left style="thin">
        <color indexed="64"/>
      </left>
      <right style="thin">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thin">
        <color indexed="64"/>
      </right>
      <top style="double">
        <color indexed="64"/>
      </top>
      <bottom style="thin">
        <color indexed="64"/>
      </bottom>
      <diagonal/>
    </border>
    <border>
      <left style="dotted">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56"/>
      </left>
      <right/>
      <top style="medium">
        <color indexed="56"/>
      </top>
      <bottom style="medium">
        <color indexed="56"/>
      </bottom>
      <diagonal/>
    </border>
    <border>
      <left/>
      <right/>
      <top style="medium">
        <color indexed="56"/>
      </top>
      <bottom style="medium">
        <color indexed="56"/>
      </bottom>
      <diagonal/>
    </border>
    <border>
      <left/>
      <right style="medium">
        <color indexed="56"/>
      </right>
      <top style="medium">
        <color indexed="56"/>
      </top>
      <bottom style="medium">
        <color indexed="56"/>
      </bottom>
      <diagonal/>
    </border>
    <border>
      <left/>
      <right style="thin">
        <color indexed="9"/>
      </right>
      <top style="thin">
        <color indexed="9"/>
      </top>
      <bottom style="thin">
        <color indexed="9"/>
      </bottom>
      <diagonal/>
    </border>
    <border>
      <left style="thin">
        <color indexed="9"/>
      </left>
      <right style="thin">
        <color indexed="9"/>
      </right>
      <top/>
      <bottom style="thin">
        <color indexed="9"/>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right/>
      <top style="thin">
        <color indexed="9"/>
      </top>
      <bottom style="thin">
        <color indexed="9"/>
      </bottom>
      <diagonal/>
    </border>
    <border>
      <left style="thin">
        <color indexed="9"/>
      </left>
      <right/>
      <top style="thin">
        <color indexed="9"/>
      </top>
      <bottom style="thin">
        <color indexed="64"/>
      </bottom>
      <diagonal/>
    </border>
    <border>
      <left/>
      <right/>
      <top style="thin">
        <color indexed="9"/>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9"/>
      </left>
      <right/>
      <top style="thin">
        <color indexed="9"/>
      </top>
      <bottom style="thin">
        <color indexed="9"/>
      </bottom>
      <diagonal/>
    </border>
    <border>
      <left style="thin">
        <color indexed="64"/>
      </left>
      <right style="thin">
        <color indexed="64"/>
      </right>
      <top/>
      <bottom/>
      <diagonal/>
    </border>
  </borders>
  <cellStyleXfs count="4">
    <xf numFmtId="0" fontId="0" fillId="0" borderId="0"/>
    <xf numFmtId="9" fontId="1" fillId="0" borderId="0" applyFont="0" applyFill="0" applyBorder="0" applyAlignment="0" applyProtection="0"/>
    <xf numFmtId="0" fontId="2" fillId="0" borderId="0"/>
    <xf numFmtId="165" fontId="2" fillId="0" borderId="0" applyFont="0" applyFill="0" applyBorder="0" applyAlignment="0" applyProtection="0"/>
  </cellStyleXfs>
  <cellXfs count="198">
    <xf numFmtId="0" fontId="0" fillId="0" borderId="0" xfId="0"/>
    <xf numFmtId="0" fontId="3" fillId="0" borderId="1" xfId="2" applyFont="1" applyBorder="1" applyAlignment="1" applyProtection="1">
      <alignment vertical="center"/>
    </xf>
    <xf numFmtId="0" fontId="6" fillId="0" borderId="1" xfId="2" applyFont="1" applyBorder="1" applyAlignment="1" applyProtection="1">
      <alignment vertical="center"/>
    </xf>
    <xf numFmtId="0" fontId="6" fillId="0" borderId="0" xfId="2" applyFont="1" applyBorder="1" applyAlignment="1" applyProtection="1">
      <alignment vertical="center"/>
    </xf>
    <xf numFmtId="0" fontId="6" fillId="0" borderId="0" xfId="2" applyFont="1" applyAlignment="1" applyProtection="1">
      <alignment horizontal="left" vertical="center"/>
    </xf>
    <xf numFmtId="0" fontId="7" fillId="2" borderId="2" xfId="2" applyFont="1" applyFill="1" applyBorder="1" applyAlignment="1" applyProtection="1">
      <alignment horizontal="center" vertical="center" wrapText="1"/>
    </xf>
    <xf numFmtId="0" fontId="8" fillId="2" borderId="2" xfId="2" applyFont="1" applyFill="1" applyBorder="1" applyAlignment="1" applyProtection="1">
      <alignment horizontal="center" vertical="center" wrapText="1"/>
    </xf>
    <xf numFmtId="0" fontId="8" fillId="2" borderId="3"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8" fillId="2" borderId="6" xfId="2" applyFont="1" applyFill="1" applyBorder="1" applyAlignment="1" applyProtection="1">
      <alignment horizontal="center" vertical="center" wrapText="1"/>
    </xf>
    <xf numFmtId="0" fontId="10" fillId="2" borderId="6" xfId="2" applyFont="1" applyFill="1" applyBorder="1" applyAlignment="1" applyProtection="1">
      <alignment horizontal="center" vertical="center" wrapText="1"/>
    </xf>
    <xf numFmtId="0" fontId="9" fillId="2" borderId="2" xfId="2" applyFont="1" applyFill="1" applyBorder="1" applyAlignment="1" applyProtection="1">
      <alignment horizontal="center" vertical="center" wrapText="1"/>
    </xf>
    <xf numFmtId="0" fontId="9" fillId="2" borderId="7" xfId="2" applyFont="1" applyFill="1" applyBorder="1" applyAlignment="1" applyProtection="1">
      <alignment horizontal="center" vertical="center" wrapText="1"/>
    </xf>
    <xf numFmtId="0" fontId="8" fillId="2" borderId="7" xfId="2" quotePrefix="1" applyFont="1" applyFill="1" applyBorder="1" applyAlignment="1" applyProtection="1">
      <alignment horizontal="center" vertical="center" wrapText="1"/>
    </xf>
    <xf numFmtId="0" fontId="8" fillId="2" borderId="8" xfId="2" quotePrefix="1" applyFont="1" applyFill="1" applyBorder="1" applyAlignment="1" applyProtection="1">
      <alignment horizontal="center" vertical="center" wrapText="1"/>
    </xf>
    <xf numFmtId="0" fontId="8" fillId="2" borderId="9" xfId="2" quotePrefix="1" applyFont="1" applyFill="1" applyBorder="1" applyAlignment="1" applyProtection="1">
      <alignment horizontal="center" vertical="center" wrapText="1"/>
    </xf>
    <xf numFmtId="0" fontId="8" fillId="2" borderId="10" xfId="2" applyFont="1" applyFill="1" applyBorder="1" applyAlignment="1" applyProtection="1">
      <alignment horizontal="center" vertical="center" wrapText="1"/>
    </xf>
    <xf numFmtId="0" fontId="8" fillId="2" borderId="11" xfId="2" applyFont="1" applyFill="1" applyBorder="1" applyAlignment="1" applyProtection="1">
      <alignment horizontal="center" vertical="center" wrapText="1"/>
    </xf>
    <xf numFmtId="0" fontId="10" fillId="2" borderId="11" xfId="2" applyFont="1" applyFill="1" applyBorder="1" applyAlignment="1" applyProtection="1">
      <alignment horizontal="center" vertical="center" wrapText="1"/>
    </xf>
    <xf numFmtId="0" fontId="2" fillId="0" borderId="12" xfId="2" applyFont="1" applyFill="1" applyBorder="1" applyAlignment="1" applyProtection="1">
      <alignment horizontal="left" vertical="center" wrapText="1" indent="1"/>
      <protection locked="0"/>
    </xf>
    <xf numFmtId="164" fontId="2" fillId="0" borderId="12" xfId="2" applyNumberFormat="1" applyFont="1" applyFill="1" applyBorder="1" applyAlignment="1" applyProtection="1">
      <alignment vertical="center"/>
      <protection locked="0"/>
    </xf>
    <xf numFmtId="43" fontId="2" fillId="0" borderId="13" xfId="1" applyNumberFormat="1" applyFont="1" applyFill="1" applyBorder="1" applyAlignment="1" applyProtection="1">
      <alignment horizontal="center" vertical="center" wrapText="1"/>
      <protection locked="0"/>
    </xf>
    <xf numFmtId="0" fontId="2" fillId="0" borderId="16" xfId="2" applyFont="1" applyFill="1" applyBorder="1" applyAlignment="1" applyProtection="1">
      <alignment horizontal="left" vertical="center" wrapText="1" indent="1"/>
      <protection locked="0"/>
    </xf>
    <xf numFmtId="164" fontId="2" fillId="0" borderId="16" xfId="2" applyNumberFormat="1" applyFont="1" applyFill="1" applyBorder="1" applyAlignment="1" applyProtection="1">
      <alignment vertical="center"/>
      <protection locked="0"/>
    </xf>
    <xf numFmtId="43" fontId="2" fillId="0" borderId="17" xfId="1" applyNumberFormat="1" applyFont="1" applyFill="1" applyBorder="1" applyAlignment="1" applyProtection="1">
      <alignment horizontal="center" vertical="center" wrapText="1"/>
      <protection locked="0"/>
    </xf>
    <xf numFmtId="0" fontId="2" fillId="0" borderId="18" xfId="2" applyFont="1" applyFill="1" applyBorder="1" applyAlignment="1" applyProtection="1">
      <alignment horizontal="left" vertical="center" wrapText="1" indent="1"/>
      <protection locked="0"/>
    </xf>
    <xf numFmtId="43" fontId="2" fillId="0" borderId="19" xfId="1" applyNumberFormat="1" applyFont="1" applyFill="1" applyBorder="1" applyAlignment="1" applyProtection="1">
      <alignment horizontal="center" vertical="center" wrapText="1"/>
      <protection locked="0"/>
    </xf>
    <xf numFmtId="0" fontId="7" fillId="0" borderId="21" xfId="2" applyFont="1" applyBorder="1" applyAlignment="1" applyProtection="1">
      <alignment horizontal="left" vertical="center"/>
    </xf>
    <xf numFmtId="0" fontId="0" fillId="5" borderId="26" xfId="0" applyFill="1" applyBorder="1"/>
    <xf numFmtId="0" fontId="0" fillId="0" borderId="26" xfId="0" applyBorder="1"/>
    <xf numFmtId="0" fontId="0" fillId="4" borderId="29" xfId="0" applyFill="1" applyBorder="1"/>
    <xf numFmtId="0" fontId="0" fillId="4" borderId="30" xfId="0" applyFill="1" applyBorder="1"/>
    <xf numFmtId="0" fontId="0" fillId="4" borderId="34" xfId="0" applyFill="1" applyBorder="1"/>
    <xf numFmtId="0" fontId="8" fillId="2" borderId="10" xfId="2" quotePrefix="1" applyFont="1" applyFill="1" applyBorder="1" applyAlignment="1" applyProtection="1">
      <alignment horizontal="center" vertical="center" wrapText="1"/>
    </xf>
    <xf numFmtId="0" fontId="13" fillId="0" borderId="38" xfId="0" applyFont="1" applyBorder="1"/>
    <xf numFmtId="0" fontId="0" fillId="0" borderId="39" xfId="0" applyFont="1" applyBorder="1"/>
    <xf numFmtId="0" fontId="0" fillId="0" borderId="40" xfId="0" applyFont="1" applyBorder="1"/>
    <xf numFmtId="0" fontId="14" fillId="0" borderId="40" xfId="0" applyFont="1" applyBorder="1" applyAlignment="1" applyProtection="1">
      <alignment horizontal="left"/>
    </xf>
    <xf numFmtId="0" fontId="15" fillId="0" borderId="40" xfId="0" applyFont="1" applyBorder="1"/>
    <xf numFmtId="0" fontId="16" fillId="0" borderId="40" xfId="0" applyFont="1" applyBorder="1" applyAlignment="1">
      <alignment horizontal="right"/>
    </xf>
    <xf numFmtId="0" fontId="17" fillId="0" borderId="40" xfId="0" applyFont="1" applyBorder="1"/>
    <xf numFmtId="0" fontId="18" fillId="0" borderId="40" xfId="0" applyFont="1" applyBorder="1"/>
    <xf numFmtId="0" fontId="0" fillId="0" borderId="38" xfId="0" applyFont="1" applyBorder="1"/>
    <xf numFmtId="0" fontId="0" fillId="0" borderId="41" xfId="0" applyFont="1" applyBorder="1"/>
    <xf numFmtId="0" fontId="20" fillId="8" borderId="26" xfId="0" applyFont="1" applyFill="1" applyBorder="1" applyAlignment="1" applyProtection="1">
      <alignment horizontal="center" vertical="center" wrapText="1"/>
    </xf>
    <xf numFmtId="0" fontId="21" fillId="8" borderId="26" xfId="0" quotePrefix="1" applyFont="1" applyFill="1" applyBorder="1" applyAlignment="1" applyProtection="1">
      <alignment horizontal="center" vertical="center" wrapText="1"/>
    </xf>
    <xf numFmtId="0" fontId="14" fillId="9" borderId="26" xfId="0" applyFont="1" applyFill="1" applyBorder="1" applyAlignment="1" applyProtection="1">
      <alignment horizontal="center" vertical="center" wrapText="1"/>
    </xf>
    <xf numFmtId="0" fontId="20" fillId="0" borderId="26" xfId="0" applyFont="1" applyFill="1" applyBorder="1" applyAlignment="1" applyProtection="1">
      <alignment horizontal="center" vertical="center" wrapText="1"/>
    </xf>
    <xf numFmtId="0" fontId="0" fillId="0" borderId="42" xfId="0" applyFont="1" applyBorder="1"/>
    <xf numFmtId="0" fontId="0" fillId="0" borderId="26" xfId="0" applyFont="1" applyBorder="1"/>
    <xf numFmtId="0" fontId="0" fillId="10" borderId="26" xfId="0" applyFont="1" applyFill="1" applyBorder="1"/>
    <xf numFmtId="0" fontId="20" fillId="11" borderId="1" xfId="0" applyFont="1" applyFill="1" applyBorder="1" applyAlignment="1" applyProtection="1">
      <alignment vertical="center" wrapText="1"/>
    </xf>
    <xf numFmtId="0" fontId="26" fillId="0" borderId="0" xfId="0" applyFont="1"/>
    <xf numFmtId="0" fontId="27" fillId="0" borderId="0" xfId="0" applyFont="1"/>
    <xf numFmtId="44" fontId="0" fillId="0" borderId="0" xfId="0" applyNumberFormat="1"/>
    <xf numFmtId="0" fontId="29" fillId="8" borderId="2" xfId="0" applyFont="1" applyFill="1" applyBorder="1" applyAlignment="1" applyProtection="1">
      <alignment horizontal="center" vertical="center" wrapText="1"/>
    </xf>
    <xf numFmtId="0" fontId="29" fillId="12" borderId="2" xfId="0" applyFont="1" applyFill="1" applyBorder="1" applyAlignment="1">
      <alignment horizontal="center" vertical="center" wrapText="1"/>
    </xf>
    <xf numFmtId="0" fontId="29" fillId="9" borderId="45" xfId="0" applyFont="1" applyFill="1" applyBorder="1" applyAlignment="1">
      <alignment horizontal="center" vertical="center" wrapText="1"/>
    </xf>
    <xf numFmtId="0" fontId="29" fillId="12" borderId="46" xfId="0" applyFont="1" applyFill="1" applyBorder="1" applyAlignment="1">
      <alignment horizontal="center" vertical="center" wrapText="1"/>
    </xf>
    <xf numFmtId="0" fontId="29" fillId="9" borderId="47" xfId="0" applyFont="1" applyFill="1" applyBorder="1" applyAlignment="1">
      <alignment horizontal="center" vertical="center" wrapText="1"/>
    </xf>
    <xf numFmtId="0" fontId="29" fillId="0" borderId="26" xfId="0" applyFont="1" applyFill="1" applyBorder="1" applyAlignment="1" applyProtection="1">
      <alignment vertical="center" wrapText="1"/>
    </xf>
    <xf numFmtId="0" fontId="31" fillId="0" borderId="7" xfId="0" applyFont="1" applyFill="1" applyBorder="1" applyAlignment="1">
      <alignment horizontal="left" vertical="center" wrapText="1"/>
    </xf>
    <xf numFmtId="2" fontId="29" fillId="0" borderId="7" xfId="3" applyNumberFormat="1" applyFont="1" applyFill="1" applyBorder="1" applyAlignment="1">
      <alignment horizontal="center" vertical="center" wrapText="1"/>
    </xf>
    <xf numFmtId="0" fontId="31" fillId="0" borderId="26" xfId="0" applyFont="1" applyFill="1" applyBorder="1" applyAlignment="1" applyProtection="1">
      <alignment horizontal="left" vertical="center" wrapText="1"/>
    </xf>
    <xf numFmtId="0" fontId="31" fillId="0" borderId="26" xfId="0" applyFont="1" applyFill="1" applyBorder="1" applyAlignment="1">
      <alignment horizontal="left" vertical="center" wrapText="1"/>
    </xf>
    <xf numFmtId="0" fontId="31" fillId="0" borderId="26" xfId="0" quotePrefix="1" applyFont="1" applyFill="1" applyBorder="1" applyAlignment="1" applyProtection="1">
      <alignment horizontal="left" vertical="center" wrapText="1"/>
    </xf>
    <xf numFmtId="0" fontId="31" fillId="0" borderId="2" xfId="0" applyFont="1" applyFill="1" applyBorder="1" applyAlignment="1">
      <alignment horizontal="left" vertical="center" wrapText="1"/>
    </xf>
    <xf numFmtId="2" fontId="29" fillId="0" borderId="2" xfId="3" applyNumberFormat="1" applyFont="1" applyFill="1" applyBorder="1" applyAlignment="1">
      <alignment horizontal="center" vertical="center" wrapText="1"/>
    </xf>
    <xf numFmtId="0" fontId="31" fillId="0" borderId="45" xfId="0" applyFont="1" applyFill="1" applyBorder="1" applyAlignment="1">
      <alignment horizontal="left" vertical="center" wrapText="1"/>
    </xf>
    <xf numFmtId="2" fontId="29" fillId="0" borderId="45" xfId="3" applyNumberFormat="1" applyFont="1" applyFill="1" applyBorder="1" applyAlignment="1">
      <alignment horizontal="center" vertical="center" wrapText="1"/>
    </xf>
    <xf numFmtId="0" fontId="29" fillId="12" borderId="47" xfId="0" applyFont="1" applyFill="1" applyBorder="1" applyAlignment="1">
      <alignment horizontal="left" vertical="center" wrapText="1"/>
    </xf>
    <xf numFmtId="0" fontId="31" fillId="12" borderId="47" xfId="0" applyFont="1" applyFill="1" applyBorder="1" applyAlignment="1">
      <alignment horizontal="left" vertical="center" wrapText="1"/>
    </xf>
    <xf numFmtId="0" fontId="31" fillId="9" borderId="47" xfId="0" applyFont="1" applyFill="1" applyBorder="1" applyAlignment="1">
      <alignment horizontal="left" vertical="center" wrapText="1"/>
    </xf>
    <xf numFmtId="49" fontId="31" fillId="13" borderId="7" xfId="0" applyNumberFormat="1" applyFont="1" applyFill="1" applyBorder="1" applyAlignment="1">
      <alignment horizontal="left" vertical="center" wrapText="1" indent="2"/>
    </xf>
    <xf numFmtId="49" fontId="29" fillId="13" borderId="45" xfId="0" applyNumberFormat="1" applyFont="1" applyFill="1" applyBorder="1" applyAlignment="1">
      <alignment horizontal="left" vertical="center" wrapText="1" indent="1"/>
    </xf>
    <xf numFmtId="0" fontId="31" fillId="0" borderId="47" xfId="0" applyFont="1" applyFill="1" applyBorder="1" applyAlignment="1">
      <alignment horizontal="left" vertical="center" wrapText="1"/>
    </xf>
    <xf numFmtId="49" fontId="29" fillId="0" borderId="47" xfId="0" applyNumberFormat="1" applyFont="1" applyFill="1" applyBorder="1" applyAlignment="1">
      <alignment horizontal="left" vertical="center" wrapText="1" indent="1"/>
    </xf>
    <xf numFmtId="0" fontId="29" fillId="13" borderId="26" xfId="0" applyFont="1" applyFill="1" applyBorder="1" applyAlignment="1" applyProtection="1">
      <alignment vertical="center" wrapText="1"/>
    </xf>
    <xf numFmtId="0" fontId="29" fillId="13" borderId="7" xfId="0" applyFont="1" applyFill="1" applyBorder="1" applyAlignment="1" applyProtection="1">
      <alignment horizontal="left" vertical="center" wrapText="1"/>
      <protection locked="0"/>
    </xf>
    <xf numFmtId="44" fontId="31" fillId="13" borderId="7" xfId="0" applyNumberFormat="1" applyFont="1" applyFill="1" applyBorder="1" applyAlignment="1" applyProtection="1">
      <alignment horizontal="left" vertical="center" wrapText="1" indent="3"/>
      <protection locked="0"/>
    </xf>
    <xf numFmtId="49" fontId="31" fillId="13" borderId="7" xfId="0" applyNumberFormat="1" applyFont="1" applyFill="1" applyBorder="1" applyAlignment="1" applyProtection="1">
      <alignment horizontal="left" vertical="center" wrapText="1" indent="3"/>
      <protection locked="0"/>
    </xf>
    <xf numFmtId="0" fontId="32" fillId="14" borderId="26" xfId="0" applyFont="1" applyFill="1" applyBorder="1" applyAlignment="1" applyProtection="1">
      <alignment horizontal="center" vertical="center" wrapText="1"/>
    </xf>
    <xf numFmtId="0" fontId="0" fillId="14" borderId="26" xfId="0" applyFill="1" applyBorder="1"/>
    <xf numFmtId="0" fontId="12" fillId="0" borderId="0" xfId="0" applyFont="1" applyBorder="1" applyAlignment="1" applyProtection="1">
      <alignment vertical="center"/>
    </xf>
    <xf numFmtId="0" fontId="12" fillId="0" borderId="0" xfId="0" applyFont="1" applyBorder="1" applyAlignment="1" applyProtection="1">
      <alignment horizontal="center" vertical="center"/>
    </xf>
    <xf numFmtId="0" fontId="31" fillId="9" borderId="26" xfId="0" applyFont="1" applyFill="1" applyBorder="1" applyAlignment="1" applyProtection="1">
      <alignment horizontal="center" vertical="center" wrapText="1"/>
    </xf>
    <xf numFmtId="0" fontId="3" fillId="0" borderId="0" xfId="2" applyFont="1" applyBorder="1" applyAlignment="1" applyProtection="1">
      <alignment vertical="center"/>
    </xf>
    <xf numFmtId="10" fontId="31" fillId="3" borderId="7" xfId="0" applyNumberFormat="1" applyFont="1" applyFill="1" applyBorder="1" applyAlignment="1" applyProtection="1">
      <alignment horizontal="center" vertical="center" wrapText="1"/>
      <protection locked="0"/>
    </xf>
    <xf numFmtId="0" fontId="30" fillId="0" borderId="40" xfId="0" applyFont="1" applyBorder="1"/>
    <xf numFmtId="9" fontId="29" fillId="12" borderId="47" xfId="0" applyNumberFormat="1" applyFont="1" applyFill="1" applyBorder="1" applyAlignment="1">
      <alignment horizontal="center" vertical="center" wrapText="1"/>
    </xf>
    <xf numFmtId="0" fontId="31" fillId="16" borderId="26" xfId="0" quotePrefix="1" applyFont="1" applyFill="1" applyBorder="1" applyAlignment="1" applyProtection="1">
      <alignment horizontal="left" vertical="center" wrapText="1"/>
    </xf>
    <xf numFmtId="0" fontId="20" fillId="16" borderId="26" xfId="0" quotePrefix="1" applyFont="1" applyFill="1" applyBorder="1" applyAlignment="1" applyProtection="1">
      <alignment horizontal="left" vertical="center" wrapText="1"/>
    </xf>
    <xf numFmtId="0" fontId="33" fillId="0" borderId="0" xfId="0" applyFont="1"/>
    <xf numFmtId="0" fontId="3" fillId="0" borderId="0" xfId="2" applyFont="1" applyBorder="1" applyAlignment="1" applyProtection="1">
      <alignment vertical="center"/>
    </xf>
    <xf numFmtId="0" fontId="20" fillId="0" borderId="26" xfId="0" applyFont="1" applyFill="1" applyBorder="1" applyAlignment="1" applyProtection="1">
      <alignment horizontal="left" vertical="center" wrapText="1"/>
    </xf>
    <xf numFmtId="0" fontId="35" fillId="0" borderId="0" xfId="0" applyFont="1"/>
    <xf numFmtId="0" fontId="34" fillId="0" borderId="0" xfId="0" applyFont="1" applyFill="1" applyBorder="1" applyAlignment="1" applyProtection="1">
      <alignment horizontal="left" vertical="center" wrapText="1"/>
    </xf>
    <xf numFmtId="0" fontId="23" fillId="2" borderId="26" xfId="0" applyFont="1" applyFill="1" applyBorder="1" applyAlignment="1">
      <alignment vertical="center" wrapText="1"/>
    </xf>
    <xf numFmtId="9" fontId="29" fillId="12" borderId="2" xfId="0" applyNumberFormat="1" applyFont="1" applyFill="1" applyBorder="1" applyAlignment="1">
      <alignment horizontal="center" vertical="center" wrapText="1"/>
    </xf>
    <xf numFmtId="0" fontId="31" fillId="17" borderId="7" xfId="0" applyFont="1" applyFill="1" applyBorder="1" applyAlignment="1">
      <alignment horizontal="left" vertical="center" wrapText="1"/>
    </xf>
    <xf numFmtId="49" fontId="29" fillId="17" borderId="7" xfId="0" applyNumberFormat="1" applyFont="1" applyFill="1" applyBorder="1" applyAlignment="1">
      <alignment horizontal="left" vertical="center" wrapText="1" indent="1"/>
    </xf>
    <xf numFmtId="10" fontId="29" fillId="7" borderId="7" xfId="1" applyNumberFormat="1" applyFont="1" applyFill="1" applyBorder="1" applyAlignment="1" applyProtection="1">
      <alignment horizontal="center" vertical="center" wrapText="1"/>
    </xf>
    <xf numFmtId="10" fontId="29" fillId="7" borderId="26" xfId="1" applyNumberFormat="1" applyFont="1" applyFill="1" applyBorder="1" applyAlignment="1" applyProtection="1">
      <alignment horizontal="center" vertical="center" wrapText="1"/>
    </xf>
    <xf numFmtId="10" fontId="29" fillId="7" borderId="49" xfId="1" applyNumberFormat="1" applyFont="1" applyFill="1" applyBorder="1" applyAlignment="1" applyProtection="1">
      <alignment horizontal="center" vertical="center" wrapText="1"/>
    </xf>
    <xf numFmtId="0" fontId="28" fillId="0" borderId="0" xfId="0" applyFont="1"/>
    <xf numFmtId="0" fontId="31" fillId="12" borderId="46" xfId="0" applyFont="1" applyFill="1" applyBorder="1" applyAlignment="1">
      <alignment horizontal="center" vertical="center" wrapText="1"/>
    </xf>
    <xf numFmtId="9" fontId="29" fillId="12" borderId="26" xfId="0" applyNumberFormat="1" applyFont="1" applyFill="1" applyBorder="1" applyAlignment="1">
      <alignment horizontal="center" vertical="center" wrapText="1"/>
    </xf>
    <xf numFmtId="0" fontId="38" fillId="18" borderId="0" xfId="0" applyFont="1" applyFill="1"/>
    <xf numFmtId="0" fontId="0" fillId="18" borderId="0" xfId="0" applyFill="1"/>
    <xf numFmtId="2" fontId="29" fillId="19" borderId="2" xfId="3" applyNumberFormat="1" applyFont="1" applyFill="1" applyBorder="1" applyAlignment="1">
      <alignment horizontal="center" vertical="center" wrapText="1"/>
    </xf>
    <xf numFmtId="0" fontId="29" fillId="12" borderId="49" xfId="0" applyFont="1" applyFill="1" applyBorder="1" applyAlignment="1">
      <alignment horizontal="center" vertical="center" wrapText="1"/>
    </xf>
    <xf numFmtId="0" fontId="0" fillId="17" borderId="26" xfId="0" applyFill="1" applyBorder="1"/>
    <xf numFmtId="10" fontId="29" fillId="21" borderId="49" xfId="1" applyNumberFormat="1" applyFont="1" applyFill="1" applyBorder="1" applyAlignment="1" applyProtection="1">
      <alignment horizontal="center" vertical="center" wrapText="1"/>
    </xf>
    <xf numFmtId="10" fontId="31" fillId="17" borderId="26" xfId="0" applyNumberFormat="1" applyFont="1" applyFill="1" applyBorder="1" applyAlignment="1">
      <alignment horizontal="left" vertical="center" wrapText="1"/>
    </xf>
    <xf numFmtId="9" fontId="31" fillId="12" borderId="46" xfId="0" applyNumberFormat="1" applyFont="1" applyFill="1" applyBorder="1" applyAlignment="1">
      <alignment horizontal="center" vertical="center" wrapText="1"/>
    </xf>
    <xf numFmtId="44" fontId="0" fillId="6" borderId="29" xfId="0" applyNumberFormat="1" applyFill="1" applyBorder="1" applyProtection="1">
      <protection hidden="1"/>
    </xf>
    <xf numFmtId="0" fontId="0" fillId="4" borderId="32" xfId="0" applyFill="1" applyBorder="1" applyProtection="1">
      <protection locked="0"/>
    </xf>
    <xf numFmtId="0" fontId="0" fillId="5" borderId="26" xfId="0" applyFill="1" applyBorder="1" applyProtection="1">
      <protection locked="0"/>
    </xf>
    <xf numFmtId="44" fontId="0" fillId="5" borderId="26" xfId="0" applyNumberFormat="1" applyFill="1" applyBorder="1" applyProtection="1">
      <protection locked="0"/>
    </xf>
    <xf numFmtId="0" fontId="0" fillId="0" borderId="26" xfId="0" applyBorder="1" applyProtection="1">
      <protection locked="0"/>
    </xf>
    <xf numFmtId="0" fontId="0" fillId="4" borderId="27" xfId="0" applyFill="1" applyBorder="1" applyProtection="1">
      <protection locked="0"/>
    </xf>
    <xf numFmtId="0" fontId="0" fillId="4" borderId="33" xfId="0" applyFill="1" applyBorder="1" applyProtection="1">
      <protection locked="0"/>
    </xf>
    <xf numFmtId="0" fontId="0" fillId="5" borderId="2" xfId="0" applyFill="1" applyBorder="1" applyProtection="1">
      <protection locked="0"/>
    </xf>
    <xf numFmtId="44" fontId="0" fillId="5" borderId="2" xfId="0" applyNumberFormat="1" applyFill="1" applyBorder="1" applyProtection="1">
      <protection locked="0"/>
    </xf>
    <xf numFmtId="0" fontId="0" fillId="0" borderId="2" xfId="0" applyBorder="1" applyProtection="1">
      <protection locked="0"/>
    </xf>
    <xf numFmtId="0" fontId="0" fillId="4" borderId="28" xfId="0" applyFill="1" applyBorder="1" applyProtection="1">
      <protection locked="0"/>
    </xf>
    <xf numFmtId="10" fontId="2" fillId="3" borderId="14" xfId="1" applyNumberFormat="1" applyFont="1" applyFill="1" applyBorder="1" applyAlignment="1" applyProtection="1">
      <alignment horizontal="center" vertical="center" wrapText="1"/>
      <protection hidden="1"/>
    </xf>
    <xf numFmtId="10" fontId="2" fillId="3" borderId="15" xfId="1" applyNumberFormat="1" applyFont="1" applyFill="1" applyBorder="1" applyAlignment="1" applyProtection="1">
      <alignment horizontal="center" vertical="center" wrapText="1"/>
      <protection hidden="1"/>
    </xf>
    <xf numFmtId="7" fontId="7" fillId="3" borderId="12" xfId="3" applyNumberFormat="1" applyFont="1" applyFill="1" applyBorder="1" applyAlignment="1" applyProtection="1">
      <alignment horizontal="right" vertical="center" indent="1"/>
      <protection hidden="1"/>
    </xf>
    <xf numFmtId="166" fontId="2" fillId="3" borderId="12" xfId="3" applyNumberFormat="1" applyFont="1" applyFill="1" applyBorder="1" applyAlignment="1" applyProtection="1">
      <alignment horizontal="left" vertical="center" wrapText="1" indent="1"/>
      <protection hidden="1"/>
    </xf>
    <xf numFmtId="10" fontId="2" fillId="3" borderId="20" xfId="1" applyNumberFormat="1" applyFont="1" applyFill="1" applyBorder="1" applyAlignment="1" applyProtection="1">
      <alignment horizontal="center" vertical="center" wrapText="1"/>
      <protection hidden="1"/>
    </xf>
    <xf numFmtId="164" fontId="7" fillId="3" borderId="21" xfId="2" applyNumberFormat="1" applyFont="1" applyFill="1" applyBorder="1" applyAlignment="1" applyProtection="1">
      <alignment vertical="center"/>
      <protection hidden="1"/>
    </xf>
    <xf numFmtId="10" fontId="7" fillId="3" borderId="22" xfId="1" applyNumberFormat="1" applyFont="1" applyFill="1" applyBorder="1" applyAlignment="1" applyProtection="1">
      <alignment horizontal="center" vertical="center" wrapText="1"/>
      <protection hidden="1"/>
    </xf>
    <xf numFmtId="10" fontId="7" fillId="3" borderId="23" xfId="1" applyNumberFormat="1" applyFont="1" applyFill="1" applyBorder="1" applyAlignment="1" applyProtection="1">
      <alignment horizontal="center" vertical="center" wrapText="1"/>
      <protection hidden="1"/>
    </xf>
    <xf numFmtId="44" fontId="7" fillId="3" borderId="21" xfId="3" applyNumberFormat="1" applyFont="1" applyFill="1" applyBorder="1" applyAlignment="1" applyProtection="1">
      <alignment vertical="center"/>
      <protection hidden="1"/>
    </xf>
    <xf numFmtId="166" fontId="7" fillId="16" borderId="21" xfId="3" applyNumberFormat="1" applyFont="1" applyFill="1" applyBorder="1" applyAlignment="1" applyProtection="1">
      <alignment horizontal="right" vertical="center" wrapText="1"/>
      <protection hidden="1"/>
    </xf>
    <xf numFmtId="44" fontId="38" fillId="18" borderId="0" xfId="0" applyNumberFormat="1" applyFont="1" applyFill="1" applyProtection="1">
      <protection hidden="1"/>
    </xf>
    <xf numFmtId="44" fontId="22" fillId="3" borderId="26" xfId="0" applyNumberFormat="1" applyFont="1" applyFill="1" applyBorder="1" applyAlignment="1" applyProtection="1">
      <alignment horizontal="left" vertical="center" wrapText="1"/>
      <protection hidden="1"/>
    </xf>
    <xf numFmtId="44" fontId="22" fillId="3" borderId="26" xfId="0" applyNumberFormat="1" applyFont="1" applyFill="1" applyBorder="1" applyAlignment="1" applyProtection="1">
      <alignment horizontal="right" vertical="center" wrapText="1"/>
      <protection hidden="1"/>
    </xf>
    <xf numFmtId="44" fontId="11" fillId="3" borderId="26" xfId="0" applyNumberFormat="1" applyFont="1" applyFill="1" applyBorder="1" applyProtection="1">
      <protection hidden="1"/>
    </xf>
    <xf numFmtId="44" fontId="0" fillId="3" borderId="26" xfId="0" applyNumberFormat="1" applyFont="1" applyFill="1" applyBorder="1" applyProtection="1">
      <protection hidden="1"/>
    </xf>
    <xf numFmtId="0" fontId="22" fillId="0" borderId="26" xfId="0" applyFont="1" applyFill="1" applyBorder="1" applyAlignment="1" applyProtection="1">
      <alignment horizontal="left" vertical="center" wrapText="1"/>
      <protection locked="0"/>
    </xf>
    <xf numFmtId="0" fontId="22" fillId="0" borderId="26" xfId="0" applyFont="1" applyFill="1" applyBorder="1" applyAlignment="1" applyProtection="1">
      <alignment vertical="center" wrapText="1"/>
      <protection locked="0"/>
    </xf>
    <xf numFmtId="0" fontId="0" fillId="14" borderId="26" xfId="0" applyFill="1" applyBorder="1" applyProtection="1">
      <protection hidden="1"/>
    </xf>
    <xf numFmtId="44" fontId="39" fillId="3" borderId="26" xfId="0" applyNumberFormat="1" applyFont="1" applyFill="1" applyBorder="1" applyAlignment="1" applyProtection="1">
      <alignment horizontal="center" vertical="center" wrapText="1"/>
      <protection hidden="1"/>
    </xf>
    <xf numFmtId="0" fontId="31" fillId="16" borderId="26" xfId="0" quotePrefix="1" applyFont="1" applyFill="1" applyBorder="1" applyAlignment="1" applyProtection="1">
      <alignment horizontal="left" vertical="center" wrapText="1"/>
      <protection hidden="1"/>
    </xf>
    <xf numFmtId="44" fontId="29" fillId="3" borderId="26" xfId="0" applyNumberFormat="1" applyFont="1" applyFill="1" applyBorder="1" applyAlignment="1" applyProtection="1">
      <alignment vertical="center" wrapText="1"/>
      <protection hidden="1"/>
    </xf>
    <xf numFmtId="44" fontId="32" fillId="3" borderId="26" xfId="0" applyNumberFormat="1" applyFont="1" applyFill="1" applyBorder="1" applyAlignment="1" applyProtection="1">
      <alignment horizontal="center" vertical="center" wrapText="1"/>
      <protection hidden="1"/>
    </xf>
    <xf numFmtId="44" fontId="32" fillId="20" borderId="26" xfId="0" applyNumberFormat="1" applyFont="1" applyFill="1" applyBorder="1" applyAlignment="1" applyProtection="1">
      <alignment horizontal="center" vertical="center" wrapText="1"/>
      <protection hidden="1"/>
    </xf>
    <xf numFmtId="44" fontId="31" fillId="3" borderId="7" xfId="0" applyNumberFormat="1" applyFont="1" applyFill="1" applyBorder="1" applyAlignment="1" applyProtection="1">
      <alignment horizontal="center" vertical="center" wrapText="1"/>
      <protection hidden="1"/>
    </xf>
    <xf numFmtId="49" fontId="29" fillId="15" borderId="7" xfId="0" applyNumberFormat="1" applyFont="1" applyFill="1" applyBorder="1" applyAlignment="1" applyProtection="1">
      <alignment horizontal="left" vertical="center" wrapText="1" indent="1"/>
      <protection locked="0"/>
    </xf>
    <xf numFmtId="49" fontId="31" fillId="0" borderId="2" xfId="1" applyNumberFormat="1" applyFont="1" applyFill="1" applyBorder="1" applyAlignment="1" applyProtection="1">
      <alignment horizontal="right" vertical="center" wrapText="1" indent="1"/>
      <protection locked="0"/>
    </xf>
    <xf numFmtId="49" fontId="31" fillId="19" borderId="2" xfId="1" applyNumberFormat="1" applyFont="1" applyFill="1" applyBorder="1" applyAlignment="1" applyProtection="1">
      <alignment horizontal="right" vertical="center" wrapText="1" indent="1"/>
      <protection locked="0"/>
    </xf>
    <xf numFmtId="49" fontId="31" fillId="0" borderId="45" xfId="1" applyNumberFormat="1" applyFont="1" applyFill="1" applyBorder="1" applyAlignment="1" applyProtection="1">
      <alignment horizontal="right" vertical="center" wrapText="1" indent="1"/>
      <protection locked="0"/>
    </xf>
    <xf numFmtId="0" fontId="31" fillId="12" borderId="47" xfId="0" applyFont="1" applyFill="1" applyBorder="1" applyAlignment="1" applyProtection="1">
      <alignment horizontal="left" vertical="center" wrapText="1"/>
      <protection locked="0"/>
    </xf>
    <xf numFmtId="49" fontId="31" fillId="0" borderId="7" xfId="0" applyNumberFormat="1" applyFont="1" applyFill="1" applyBorder="1" applyAlignment="1" applyProtection="1">
      <alignment horizontal="left" vertical="center" wrapText="1" indent="2"/>
      <protection locked="0"/>
    </xf>
    <xf numFmtId="49" fontId="29" fillId="0" borderId="45" xfId="0" applyNumberFormat="1" applyFont="1" applyFill="1" applyBorder="1" applyAlignment="1" applyProtection="1">
      <alignment horizontal="left" vertical="center" wrapText="1" indent="1"/>
      <protection locked="0"/>
    </xf>
    <xf numFmtId="49" fontId="29" fillId="0" borderId="47" xfId="0" applyNumberFormat="1" applyFont="1" applyFill="1" applyBorder="1" applyAlignment="1" applyProtection="1">
      <alignment horizontal="left" vertical="center" wrapText="1" indent="1"/>
      <protection locked="0"/>
    </xf>
    <xf numFmtId="10" fontId="29" fillId="15" borderId="26" xfId="0" applyNumberFormat="1" applyFont="1" applyFill="1" applyBorder="1" applyAlignment="1" applyProtection="1">
      <alignment horizontal="center" vertical="center" wrapText="1"/>
      <protection locked="0"/>
    </xf>
    <xf numFmtId="10" fontId="29" fillId="19" borderId="26" xfId="0" applyNumberFormat="1" applyFont="1" applyFill="1" applyBorder="1" applyAlignment="1" applyProtection="1">
      <alignment horizontal="center" vertical="center" wrapText="1"/>
      <protection locked="0"/>
    </xf>
    <xf numFmtId="167" fontId="29" fillId="0" borderId="7" xfId="1" applyNumberFormat="1" applyFont="1" applyFill="1" applyBorder="1" applyAlignment="1" applyProtection="1">
      <alignment horizontal="center" vertical="center" wrapText="1"/>
      <protection locked="0"/>
    </xf>
    <xf numFmtId="2" fontId="29" fillId="0" borderId="47" xfId="3" applyNumberFormat="1" applyFont="1" applyFill="1" applyBorder="1" applyAlignment="1" applyProtection="1">
      <alignment horizontal="center" vertical="center" wrapText="1"/>
      <protection locked="0"/>
    </xf>
    <xf numFmtId="44" fontId="30" fillId="3" borderId="26" xfId="0" applyNumberFormat="1" applyFont="1" applyFill="1" applyBorder="1" applyAlignment="1" applyProtection="1">
      <alignment horizontal="center" vertical="center" wrapText="1"/>
      <protection hidden="1"/>
    </xf>
    <xf numFmtId="9" fontId="30" fillId="3" borderId="26" xfId="0" applyNumberFormat="1" applyFont="1" applyFill="1" applyBorder="1" applyAlignment="1" applyProtection="1">
      <alignment horizontal="center" vertical="center" wrapText="1"/>
      <protection hidden="1"/>
    </xf>
    <xf numFmtId="0" fontId="0" fillId="17" borderId="26" xfId="0" applyFill="1" applyBorder="1" applyProtection="1">
      <protection hidden="1"/>
    </xf>
    <xf numFmtId="9" fontId="29" fillId="12" borderId="26" xfId="0" applyNumberFormat="1" applyFont="1" applyFill="1" applyBorder="1" applyAlignment="1" applyProtection="1">
      <alignment horizontal="center" vertical="center" wrapText="1"/>
      <protection hidden="1"/>
    </xf>
    <xf numFmtId="10" fontId="0" fillId="0" borderId="26" xfId="0" applyNumberFormat="1" applyBorder="1" applyProtection="1">
      <protection hidden="1"/>
    </xf>
    <xf numFmtId="0" fontId="0" fillId="4" borderId="31" xfId="0" applyFill="1" applyBorder="1" applyAlignment="1">
      <alignment horizontal="center" wrapText="1"/>
    </xf>
    <xf numFmtId="0" fontId="0" fillId="4" borderId="32" xfId="0" applyFill="1" applyBorder="1" applyAlignment="1">
      <alignment horizontal="center" wrapText="1"/>
    </xf>
    <xf numFmtId="0" fontId="0" fillId="4" borderId="24" xfId="0" applyFill="1" applyBorder="1" applyAlignment="1">
      <alignment horizontal="center"/>
    </xf>
    <xf numFmtId="0" fontId="0" fillId="4" borderId="25" xfId="0" applyFill="1" applyBorder="1" applyAlignment="1">
      <alignment horizontal="center" wrapText="1"/>
    </xf>
    <xf numFmtId="0" fontId="0" fillId="4" borderId="27" xfId="0" applyFill="1" applyBorder="1" applyAlignment="1">
      <alignment horizontal="center" wrapText="1"/>
    </xf>
    <xf numFmtId="0" fontId="28" fillId="0" borderId="0" xfId="0" applyFont="1" applyAlignment="1">
      <alignment wrapText="1"/>
    </xf>
    <xf numFmtId="0" fontId="3" fillId="0" borderId="1" xfId="2" applyFont="1" applyBorder="1" applyAlignment="1" applyProtection="1">
      <alignment horizontal="center" vertical="center"/>
    </xf>
    <xf numFmtId="0" fontId="2" fillId="0" borderId="1" xfId="2" applyFont="1" applyBorder="1" applyAlignment="1" applyProtection="1">
      <alignment horizontal="center" vertical="center"/>
    </xf>
    <xf numFmtId="0" fontId="12" fillId="0" borderId="35" xfId="0" applyFont="1" applyBorder="1" applyAlignment="1" applyProtection="1">
      <alignment horizontal="center" vertical="center"/>
    </xf>
    <xf numFmtId="0" fontId="12" fillId="0" borderId="36" xfId="0" applyFont="1" applyBorder="1" applyAlignment="1" applyProtection="1">
      <alignment horizontal="center" vertical="center"/>
    </xf>
    <xf numFmtId="0" fontId="12" fillId="0" borderId="37" xfId="0" applyFont="1" applyBorder="1" applyAlignment="1" applyProtection="1">
      <alignment horizontal="center" vertical="center"/>
    </xf>
    <xf numFmtId="0" fontId="21" fillId="9" borderId="26" xfId="0" applyFont="1" applyFill="1" applyBorder="1" applyAlignment="1" applyProtection="1">
      <alignment horizontal="center" vertical="center" wrapText="1"/>
    </xf>
    <xf numFmtId="0" fontId="21" fillId="0" borderId="26" xfId="0" applyFont="1" applyBorder="1" applyAlignment="1"/>
    <xf numFmtId="0" fontId="20" fillId="8" borderId="43" xfId="0" applyFont="1" applyFill="1" applyBorder="1" applyAlignment="1" applyProtection="1">
      <alignment horizontal="center" vertical="center" wrapText="1"/>
    </xf>
    <xf numFmtId="0" fontId="20" fillId="8" borderId="44" xfId="0" applyFont="1" applyFill="1" applyBorder="1" applyAlignment="1" applyProtection="1">
      <alignment horizontal="center" vertical="center" wrapText="1"/>
    </xf>
    <xf numFmtId="0" fontId="30" fillId="0" borderId="48" xfId="0" applyFont="1" applyBorder="1"/>
    <xf numFmtId="0" fontId="30" fillId="0" borderId="42" xfId="0" applyFont="1" applyBorder="1"/>
    <xf numFmtId="0" fontId="30" fillId="0" borderId="38" xfId="0" applyFont="1" applyBorder="1"/>
    <xf numFmtId="0" fontId="3" fillId="0" borderId="0" xfId="2" applyFont="1" applyBorder="1" applyAlignment="1" applyProtection="1">
      <alignment vertical="center"/>
    </xf>
    <xf numFmtId="0" fontId="29" fillId="8" borderId="26" xfId="0" applyFont="1" applyFill="1" applyBorder="1" applyAlignment="1" applyProtection="1">
      <alignment horizontal="center" vertical="center" wrapText="1"/>
    </xf>
    <xf numFmtId="0" fontId="30" fillId="14" borderId="26" xfId="0" applyFont="1" applyFill="1" applyBorder="1" applyAlignment="1">
      <alignment horizontal="center"/>
    </xf>
    <xf numFmtId="9" fontId="31" fillId="0" borderId="7" xfId="0" applyNumberFormat="1" applyFont="1" applyFill="1" applyBorder="1" applyAlignment="1" applyProtection="1">
      <alignment horizontal="center" vertical="center" wrapText="1"/>
      <protection locked="0"/>
    </xf>
    <xf numFmtId="4" fontId="31" fillId="0" borderId="7" xfId="0" applyNumberFormat="1" applyFont="1" applyFill="1" applyBorder="1" applyAlignment="1" applyProtection="1">
      <alignment horizontal="left" vertical="center" wrapText="1"/>
      <protection locked="0"/>
    </xf>
    <xf numFmtId="0" fontId="31" fillId="0" borderId="26" xfId="0" applyFont="1" applyFill="1" applyBorder="1" applyAlignment="1" applyProtection="1">
      <alignment horizontal="left" vertical="center" wrapText="1"/>
      <protection locked="0"/>
    </xf>
    <xf numFmtId="0" fontId="31" fillId="0" borderId="45" xfId="0" applyFont="1" applyFill="1" applyBorder="1" applyAlignment="1" applyProtection="1">
      <alignment horizontal="left" vertical="center" wrapText="1"/>
      <protection locked="0"/>
    </xf>
    <xf numFmtId="10" fontId="0" fillId="0" borderId="26" xfId="0" applyNumberFormat="1" applyBorder="1" applyProtection="1">
      <protection locked="0"/>
    </xf>
    <xf numFmtId="0" fontId="31" fillId="0" borderId="7" xfId="0" applyFont="1" applyFill="1" applyBorder="1" applyAlignment="1" applyProtection="1">
      <alignment horizontal="left" vertical="center" wrapText="1"/>
      <protection locked="0"/>
    </xf>
    <xf numFmtId="2" fontId="29" fillId="0" borderId="7" xfId="3" applyNumberFormat="1" applyFont="1" applyFill="1" applyBorder="1" applyAlignment="1" applyProtection="1">
      <alignment horizontal="center" vertical="center" wrapText="1"/>
      <protection locked="0"/>
    </xf>
    <xf numFmtId="2" fontId="29" fillId="0" borderId="45" xfId="3" applyNumberFormat="1" applyFont="1" applyFill="1" applyBorder="1" applyAlignment="1" applyProtection="1">
      <alignment horizontal="center" vertical="center" wrapText="1"/>
      <protection locked="0"/>
    </xf>
    <xf numFmtId="0" fontId="31" fillId="0" borderId="47" xfId="0" applyFont="1" applyFill="1" applyBorder="1" applyAlignment="1" applyProtection="1">
      <alignment horizontal="left" vertical="center" wrapText="1"/>
      <protection locked="0"/>
    </xf>
  </cellXfs>
  <cellStyles count="4">
    <cellStyle name="Euro" xfId="3"/>
    <cellStyle name="Normal" xfId="0" builtinId="0"/>
    <cellStyle name="Normal_demande de subvention FSE yc forfaitisation des coûts indirects sans protection" xfId="2"/>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6</xdr:col>
      <xdr:colOff>73735</xdr:colOff>
      <xdr:row>2</xdr:row>
      <xdr:rowOff>7284</xdr:rowOff>
    </xdr:from>
    <xdr:to>
      <xdr:col>6</xdr:col>
      <xdr:colOff>1134695</xdr:colOff>
      <xdr:row>2</xdr:row>
      <xdr:rowOff>412377</xdr:rowOff>
    </xdr:to>
    <xdr:sp macro="" textlink="">
      <xdr:nvSpPr>
        <xdr:cNvPr id="3" name="Text Box 2"/>
        <xdr:cNvSpPr txBox="1">
          <a:spLocks noChangeArrowheads="1"/>
        </xdr:cNvSpPr>
      </xdr:nvSpPr>
      <xdr:spPr bwMode="auto">
        <a:xfrm>
          <a:off x="9791476" y="365872"/>
          <a:ext cx="1060960" cy="405093"/>
        </a:xfrm>
        <a:prstGeom prst="rect">
          <a:avLst/>
        </a:prstGeom>
        <a:solidFill>
          <a:srgbClr val="FFFFFF"/>
        </a:solidFill>
        <a:ln w="25400">
          <a:solidFill>
            <a:srgbClr val="FF0000"/>
          </a:solidFill>
          <a:miter lim="800000"/>
          <a:headEnd/>
          <a:tailEnd/>
        </a:ln>
      </xdr:spPr>
      <xdr:txBody>
        <a:bodyPr vertOverflow="clip" wrap="square" lIns="27432" tIns="22860" rIns="0" bIns="0" anchor="t" upright="1"/>
        <a:lstStyle/>
        <a:p>
          <a:pPr algn="l" rtl="0">
            <a:defRPr sz="1000"/>
          </a:pPr>
          <a:r>
            <a:rPr lang="fr-FR" sz="1000" b="0" i="1" u="none" strike="noStrike" baseline="0">
              <a:solidFill>
                <a:srgbClr val="000000"/>
              </a:solidFill>
              <a:latin typeface="Arial"/>
              <a:cs typeface="Arial"/>
            </a:rPr>
            <a:t>heure, jour, surface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28</xdr:row>
      <xdr:rowOff>180975</xdr:rowOff>
    </xdr:from>
    <xdr:to>
      <xdr:col>5</xdr:col>
      <xdr:colOff>558800</xdr:colOff>
      <xdr:row>34</xdr:row>
      <xdr:rowOff>107950</xdr:rowOff>
    </xdr:to>
    <xdr:sp macro="" textlink="">
      <xdr:nvSpPr>
        <xdr:cNvPr id="2" name="Rectangle 9"/>
        <xdr:cNvSpPr>
          <a:spLocks noChangeArrowheads="1"/>
        </xdr:cNvSpPr>
      </xdr:nvSpPr>
      <xdr:spPr bwMode="auto">
        <a:xfrm>
          <a:off x="5248275" y="9515475"/>
          <a:ext cx="4073525" cy="1069975"/>
        </a:xfrm>
        <a:prstGeom prst="rect">
          <a:avLst/>
        </a:prstGeom>
        <a:solidFill>
          <a:srgbClr val="FFFFFF"/>
        </a:solidFill>
        <a:ln w="9525">
          <a:solidFill>
            <a:srgbClr val="000000"/>
          </a:solidFill>
          <a:miter lim="800000"/>
          <a:headEnd/>
          <a:tailEnd/>
        </a:ln>
      </xdr:spPr>
    </xdr:sp>
    <xdr:clientData/>
  </xdr:twoCellAnchor>
  <xdr:twoCellAnchor>
    <xdr:from>
      <xdr:col>7</xdr:col>
      <xdr:colOff>1400175</xdr:colOff>
      <xdr:row>29</xdr:row>
      <xdr:rowOff>38100</xdr:rowOff>
    </xdr:from>
    <xdr:to>
      <xdr:col>8</xdr:col>
      <xdr:colOff>28575</xdr:colOff>
      <xdr:row>34</xdr:row>
      <xdr:rowOff>165100</xdr:rowOff>
    </xdr:to>
    <xdr:pic>
      <xdr:nvPicPr>
        <xdr:cNvPr id="3" name="Picture 8" descr="LOGO_EUROPE_COULEUR_U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25350" y="9563100"/>
          <a:ext cx="1447800" cy="1079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581025</xdr:colOff>
      <xdr:row>29</xdr:row>
      <xdr:rowOff>76200</xdr:rowOff>
    </xdr:from>
    <xdr:to>
      <xdr:col>7</xdr:col>
      <xdr:colOff>1343025</xdr:colOff>
      <xdr:row>33</xdr:row>
      <xdr:rowOff>9525</xdr:rowOff>
    </xdr:to>
    <xdr:pic>
      <xdr:nvPicPr>
        <xdr:cNvPr id="4" name="Image 3" descr="logo NAq"/>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344025" y="9601200"/>
          <a:ext cx="2924175" cy="695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32</xdr:row>
      <xdr:rowOff>180975</xdr:rowOff>
    </xdr:from>
    <xdr:to>
      <xdr:col>6</xdr:col>
      <xdr:colOff>558800</xdr:colOff>
      <xdr:row>38</xdr:row>
      <xdr:rowOff>107950</xdr:rowOff>
    </xdr:to>
    <xdr:sp macro="" textlink="">
      <xdr:nvSpPr>
        <xdr:cNvPr id="8" name="Rectangle 9"/>
        <xdr:cNvSpPr>
          <a:spLocks noChangeArrowheads="1"/>
        </xdr:cNvSpPr>
      </xdr:nvSpPr>
      <xdr:spPr bwMode="auto">
        <a:xfrm>
          <a:off x="5248275" y="9410700"/>
          <a:ext cx="4073525" cy="1069975"/>
        </a:xfrm>
        <a:prstGeom prst="rect">
          <a:avLst/>
        </a:prstGeom>
        <a:solidFill>
          <a:srgbClr val="FFFFFF"/>
        </a:solidFill>
        <a:ln w="9525">
          <a:solidFill>
            <a:srgbClr val="000000"/>
          </a:solidFill>
          <a:miter lim="800000"/>
          <a:headEnd/>
          <a:tailEnd/>
        </a:ln>
      </xdr:spPr>
    </xdr:sp>
    <xdr:clientData/>
  </xdr:twoCellAnchor>
  <xdr:twoCellAnchor>
    <xdr:from>
      <xdr:col>8</xdr:col>
      <xdr:colOff>1400175</xdr:colOff>
      <xdr:row>33</xdr:row>
      <xdr:rowOff>38100</xdr:rowOff>
    </xdr:from>
    <xdr:to>
      <xdr:col>9</xdr:col>
      <xdr:colOff>28575</xdr:colOff>
      <xdr:row>38</xdr:row>
      <xdr:rowOff>165100</xdr:rowOff>
    </xdr:to>
    <xdr:pic>
      <xdr:nvPicPr>
        <xdr:cNvPr id="9" name="Picture 8" descr="LOGO_EUROPE_COULEUR_U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25350" y="9458325"/>
          <a:ext cx="1447800" cy="1079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581025</xdr:colOff>
      <xdr:row>33</xdr:row>
      <xdr:rowOff>76200</xdr:rowOff>
    </xdr:from>
    <xdr:to>
      <xdr:col>8</xdr:col>
      <xdr:colOff>1343025</xdr:colOff>
      <xdr:row>37</xdr:row>
      <xdr:rowOff>9525</xdr:rowOff>
    </xdr:to>
    <xdr:pic>
      <xdr:nvPicPr>
        <xdr:cNvPr id="10" name="Image 9" descr="logo NAq"/>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344025" y="9496425"/>
          <a:ext cx="2924175" cy="695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4"/>
  <sheetViews>
    <sheetView workbookViewId="0">
      <selection activeCell="J7" sqref="J7"/>
    </sheetView>
  </sheetViews>
  <sheetFormatPr baseColWidth="10" defaultRowHeight="15" x14ac:dyDescent="0.25"/>
  <cols>
    <col min="2" max="2" width="18.42578125" bestFit="1" customWidth="1"/>
    <col min="4" max="4" width="24.28515625" customWidth="1"/>
    <col min="5" max="5" width="21.28515625" customWidth="1"/>
    <col min="6" max="6" width="10.7109375" customWidth="1"/>
    <col min="7" max="7" width="24.140625" customWidth="1"/>
    <col min="8" max="8" width="17" customWidth="1"/>
    <col min="9" max="9" width="9.42578125" customWidth="1"/>
    <col min="10" max="10" width="23.5703125" customWidth="1"/>
    <col min="11" max="11" width="17.7109375" customWidth="1"/>
    <col min="12" max="12" width="22.7109375" customWidth="1"/>
  </cols>
  <sheetData>
    <row r="1" spans="2:12" x14ac:dyDescent="0.25">
      <c r="B1" t="s">
        <v>73</v>
      </c>
    </row>
    <row r="3" spans="2:12" ht="18" x14ac:dyDescent="0.25">
      <c r="B3" s="1" t="s">
        <v>0</v>
      </c>
    </row>
    <row r="4" spans="2:12" ht="15.75" thickBot="1" x14ac:dyDescent="0.3"/>
    <row r="5" spans="2:12" x14ac:dyDescent="0.25">
      <c r="B5" s="168" t="s">
        <v>18</v>
      </c>
      <c r="C5" s="170" t="s">
        <v>19</v>
      </c>
      <c r="D5" s="170"/>
      <c r="E5" s="170"/>
      <c r="F5" s="170" t="s">
        <v>77</v>
      </c>
      <c r="G5" s="170"/>
      <c r="H5" s="170"/>
      <c r="I5" s="170"/>
      <c r="J5" s="170"/>
      <c r="K5" s="170"/>
      <c r="L5" s="171" t="s">
        <v>20</v>
      </c>
    </row>
    <row r="6" spans="2:12" x14ac:dyDescent="0.25">
      <c r="B6" s="169"/>
      <c r="C6" s="29" t="s">
        <v>21</v>
      </c>
      <c r="D6" s="29" t="s">
        <v>22</v>
      </c>
      <c r="E6" s="30" t="s">
        <v>75</v>
      </c>
      <c r="F6" s="29" t="s">
        <v>21</v>
      </c>
      <c r="G6" s="29" t="s">
        <v>22</v>
      </c>
      <c r="H6" s="30" t="s">
        <v>76</v>
      </c>
      <c r="I6" s="29" t="s">
        <v>21</v>
      </c>
      <c r="J6" s="29" t="s">
        <v>22</v>
      </c>
      <c r="K6" s="30" t="s">
        <v>76</v>
      </c>
      <c r="L6" s="172"/>
    </row>
    <row r="7" spans="2:12" x14ac:dyDescent="0.25">
      <c r="B7" s="117"/>
      <c r="C7" s="118"/>
      <c r="D7" s="119">
        <v>0</v>
      </c>
      <c r="E7" s="120"/>
      <c r="F7" s="118"/>
      <c r="G7" s="119">
        <v>0</v>
      </c>
      <c r="H7" s="120"/>
      <c r="I7" s="118"/>
      <c r="J7" s="119">
        <v>0</v>
      </c>
      <c r="K7" s="120"/>
      <c r="L7" s="121"/>
    </row>
    <row r="8" spans="2:12" x14ac:dyDescent="0.25">
      <c r="B8" s="117"/>
      <c r="C8" s="118"/>
      <c r="D8" s="119"/>
      <c r="E8" s="120"/>
      <c r="F8" s="118"/>
      <c r="G8" s="119"/>
      <c r="H8" s="120"/>
      <c r="I8" s="118"/>
      <c r="J8" s="119"/>
      <c r="K8" s="120"/>
      <c r="L8" s="121"/>
    </row>
    <row r="9" spans="2:12" x14ac:dyDescent="0.25">
      <c r="B9" s="117"/>
      <c r="C9" s="118"/>
      <c r="D9" s="119"/>
      <c r="E9" s="120"/>
      <c r="F9" s="118"/>
      <c r="G9" s="119"/>
      <c r="H9" s="120"/>
      <c r="I9" s="118"/>
      <c r="J9" s="119"/>
      <c r="K9" s="120"/>
      <c r="L9" s="121"/>
    </row>
    <row r="10" spans="2:12" x14ac:dyDescent="0.25">
      <c r="B10" s="117"/>
      <c r="C10" s="118"/>
      <c r="D10" s="119"/>
      <c r="E10" s="120"/>
      <c r="F10" s="118"/>
      <c r="G10" s="119"/>
      <c r="H10" s="120"/>
      <c r="I10" s="118"/>
      <c r="J10" s="119"/>
      <c r="K10" s="120"/>
      <c r="L10" s="121"/>
    </row>
    <row r="11" spans="2:12" x14ac:dyDescent="0.25">
      <c r="B11" s="117"/>
      <c r="C11" s="118"/>
      <c r="D11" s="119"/>
      <c r="E11" s="120"/>
      <c r="F11" s="118"/>
      <c r="G11" s="119"/>
      <c r="H11" s="120"/>
      <c r="I11" s="118"/>
      <c r="J11" s="119"/>
      <c r="K11" s="120"/>
      <c r="L11" s="121"/>
    </row>
    <row r="12" spans="2:12" x14ac:dyDescent="0.25">
      <c r="B12" s="117"/>
      <c r="C12" s="118"/>
      <c r="D12" s="119"/>
      <c r="E12" s="120"/>
      <c r="F12" s="118"/>
      <c r="G12" s="119"/>
      <c r="H12" s="120"/>
      <c r="I12" s="118"/>
      <c r="J12" s="119"/>
      <c r="K12" s="120"/>
      <c r="L12" s="121"/>
    </row>
    <row r="13" spans="2:12" x14ac:dyDescent="0.25">
      <c r="B13" s="117"/>
      <c r="C13" s="118"/>
      <c r="D13" s="119"/>
      <c r="E13" s="120"/>
      <c r="F13" s="118"/>
      <c r="G13" s="119"/>
      <c r="H13" s="120"/>
      <c r="I13" s="118"/>
      <c r="J13" s="119"/>
      <c r="K13" s="120"/>
      <c r="L13" s="121"/>
    </row>
    <row r="14" spans="2:12" x14ac:dyDescent="0.25">
      <c r="B14" s="117"/>
      <c r="C14" s="118"/>
      <c r="D14" s="119"/>
      <c r="E14" s="120"/>
      <c r="F14" s="118"/>
      <c r="G14" s="119"/>
      <c r="H14" s="120"/>
      <c r="I14" s="118"/>
      <c r="J14" s="119"/>
      <c r="K14" s="120"/>
      <c r="L14" s="121"/>
    </row>
    <row r="15" spans="2:12" x14ac:dyDescent="0.25">
      <c r="B15" s="117"/>
      <c r="C15" s="118"/>
      <c r="D15" s="119"/>
      <c r="E15" s="120"/>
      <c r="F15" s="118"/>
      <c r="G15" s="119"/>
      <c r="H15" s="120"/>
      <c r="I15" s="118"/>
      <c r="J15" s="119"/>
      <c r="K15" s="120"/>
      <c r="L15" s="121"/>
    </row>
    <row r="16" spans="2:12" x14ac:dyDescent="0.25">
      <c r="B16" s="117"/>
      <c r="C16" s="118"/>
      <c r="D16" s="119"/>
      <c r="E16" s="120"/>
      <c r="F16" s="118"/>
      <c r="G16" s="119"/>
      <c r="H16" s="120"/>
      <c r="I16" s="118"/>
      <c r="J16" s="119"/>
      <c r="K16" s="120"/>
      <c r="L16" s="121"/>
    </row>
    <row r="17" spans="2:12" x14ac:dyDescent="0.25">
      <c r="B17" s="117"/>
      <c r="C17" s="118"/>
      <c r="D17" s="119"/>
      <c r="E17" s="120"/>
      <c r="F17" s="118"/>
      <c r="G17" s="119"/>
      <c r="H17" s="120"/>
      <c r="I17" s="118"/>
      <c r="J17" s="119"/>
      <c r="K17" s="120"/>
      <c r="L17" s="121"/>
    </row>
    <row r="18" spans="2:12" ht="15" customHeight="1" x14ac:dyDescent="0.25">
      <c r="B18" s="117"/>
      <c r="C18" s="118"/>
      <c r="D18" s="119"/>
      <c r="E18" s="120"/>
      <c r="F18" s="118"/>
      <c r="G18" s="119"/>
      <c r="H18" s="120"/>
      <c r="I18" s="118"/>
      <c r="J18" s="119"/>
      <c r="K18" s="120"/>
      <c r="L18" s="121"/>
    </row>
    <row r="19" spans="2:12" x14ac:dyDescent="0.25">
      <c r="B19" s="117"/>
      <c r="C19" s="118"/>
      <c r="D19" s="119"/>
      <c r="E19" s="120"/>
      <c r="F19" s="118"/>
      <c r="G19" s="119"/>
      <c r="H19" s="120"/>
      <c r="I19" s="118"/>
      <c r="J19" s="119"/>
      <c r="K19" s="120"/>
      <c r="L19" s="121"/>
    </row>
    <row r="20" spans="2:12" x14ac:dyDescent="0.25">
      <c r="B20" s="122"/>
      <c r="C20" s="123"/>
      <c r="D20" s="124"/>
      <c r="E20" s="125"/>
      <c r="F20" s="123"/>
      <c r="G20" s="124"/>
      <c r="H20" s="125"/>
      <c r="I20" s="123"/>
      <c r="J20" s="124"/>
      <c r="K20" s="125"/>
      <c r="L20" s="126"/>
    </row>
    <row r="21" spans="2:12" ht="15.75" thickBot="1" x14ac:dyDescent="0.3">
      <c r="B21" s="33"/>
      <c r="C21" s="31" t="s">
        <v>23</v>
      </c>
      <c r="D21" s="116">
        <f>SUM(D7:D20)</f>
        <v>0</v>
      </c>
      <c r="E21" s="31"/>
      <c r="F21" s="31" t="s">
        <v>23</v>
      </c>
      <c r="G21" s="116">
        <f>SUM(G7:G20)</f>
        <v>0</v>
      </c>
      <c r="H21" s="31"/>
      <c r="I21" s="31" t="s">
        <v>23</v>
      </c>
      <c r="J21" s="116">
        <f>SUM(J7:J20)</f>
        <v>0</v>
      </c>
      <c r="K21" s="31" t="s">
        <v>24</v>
      </c>
      <c r="L21" s="32"/>
    </row>
    <row r="24" spans="2:12" ht="76.5" customHeight="1" x14ac:dyDescent="0.25">
      <c r="B24" s="173" t="s">
        <v>74</v>
      </c>
      <c r="C24" s="173"/>
      <c r="D24" s="173"/>
      <c r="E24" s="173"/>
      <c r="F24" s="173"/>
      <c r="G24" s="173"/>
      <c r="H24" s="173"/>
      <c r="I24" s="173"/>
    </row>
  </sheetData>
  <sheetProtection algorithmName="SHA-512" hashValue="fhtGBu/4SheaEBk4skSo8LP6M4IkN6zHBdqtL++2MlUdDwlyT4Q0Oy2qMsp1rWvDGYjJEEJ1FCGBmWKMbiRGdA==" saltValue="TMPCvs87Wr9nG8nHMdnBjA==" spinCount="100000" sheet="1" objects="1" scenarios="1" selectLockedCells="1"/>
  <mergeCells count="5">
    <mergeCell ref="B5:B6"/>
    <mergeCell ref="C5:E5"/>
    <mergeCell ref="F5:K5"/>
    <mergeCell ref="L5:L6"/>
    <mergeCell ref="B24:I2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workbookViewId="0">
      <selection activeCell="I7" sqref="I7"/>
    </sheetView>
  </sheetViews>
  <sheetFormatPr baseColWidth="10" defaultRowHeight="15" x14ac:dyDescent="0.25"/>
  <cols>
    <col min="1" max="1" width="18.7109375" customWidth="1"/>
    <col min="3" max="3" width="24.42578125" customWidth="1"/>
    <col min="4" max="4" width="16.140625" customWidth="1"/>
    <col min="6" max="6" width="25.85546875" customWidth="1"/>
    <col min="7" max="7" width="17.7109375" customWidth="1"/>
    <col min="9" max="9" width="23.5703125" customWidth="1"/>
    <col min="11" max="11" width="23.85546875" customWidth="1"/>
  </cols>
  <sheetData>
    <row r="1" spans="1:11" x14ac:dyDescent="0.25">
      <c r="A1" t="s">
        <v>78</v>
      </c>
    </row>
    <row r="3" spans="1:11" ht="18" x14ac:dyDescent="0.25">
      <c r="A3" s="1" t="s">
        <v>0</v>
      </c>
    </row>
    <row r="4" spans="1:11" ht="15.75" thickBot="1" x14ac:dyDescent="0.3"/>
    <row r="5" spans="1:11" x14ac:dyDescent="0.25">
      <c r="A5" s="168" t="s">
        <v>18</v>
      </c>
      <c r="B5" s="170" t="s">
        <v>19</v>
      </c>
      <c r="C5" s="170"/>
      <c r="D5" s="170"/>
      <c r="E5" s="170" t="s">
        <v>79</v>
      </c>
      <c r="F5" s="170"/>
      <c r="G5" s="170"/>
      <c r="H5" s="170"/>
      <c r="I5" s="170"/>
      <c r="J5" s="170"/>
      <c r="K5" s="171" t="s">
        <v>20</v>
      </c>
    </row>
    <row r="6" spans="1:11" x14ac:dyDescent="0.25">
      <c r="A6" s="169"/>
      <c r="B6" s="29" t="s">
        <v>21</v>
      </c>
      <c r="C6" s="29" t="s">
        <v>22</v>
      </c>
      <c r="D6" s="30" t="s">
        <v>76</v>
      </c>
      <c r="E6" s="29" t="s">
        <v>21</v>
      </c>
      <c r="F6" s="29" t="s">
        <v>22</v>
      </c>
      <c r="G6" s="30" t="s">
        <v>76</v>
      </c>
      <c r="H6" s="29" t="s">
        <v>21</v>
      </c>
      <c r="I6" s="29" t="s">
        <v>22</v>
      </c>
      <c r="J6" s="30" t="s">
        <v>76</v>
      </c>
      <c r="K6" s="172"/>
    </row>
    <row r="7" spans="1:11" x14ac:dyDescent="0.25">
      <c r="A7" s="117"/>
      <c r="B7" s="118"/>
      <c r="C7" s="119">
        <v>0</v>
      </c>
      <c r="D7" s="120"/>
      <c r="E7" s="118"/>
      <c r="F7" s="119">
        <v>0</v>
      </c>
      <c r="G7" s="120"/>
      <c r="H7" s="118"/>
      <c r="I7" s="119">
        <v>0</v>
      </c>
      <c r="J7" s="120"/>
      <c r="K7" s="121"/>
    </row>
    <row r="8" spans="1:11" x14ac:dyDescent="0.25">
      <c r="A8" s="117"/>
      <c r="B8" s="118"/>
      <c r="C8" s="119"/>
      <c r="D8" s="120"/>
      <c r="E8" s="118"/>
      <c r="F8" s="119"/>
      <c r="G8" s="120"/>
      <c r="H8" s="118"/>
      <c r="I8" s="119"/>
      <c r="J8" s="120"/>
      <c r="K8" s="121"/>
    </row>
    <row r="9" spans="1:11" x14ac:dyDescent="0.25">
      <c r="A9" s="117"/>
      <c r="B9" s="118"/>
      <c r="C9" s="119"/>
      <c r="D9" s="120"/>
      <c r="E9" s="118"/>
      <c r="F9" s="119"/>
      <c r="G9" s="120"/>
      <c r="H9" s="118"/>
      <c r="I9" s="119"/>
      <c r="J9" s="120"/>
      <c r="K9" s="121"/>
    </row>
    <row r="10" spans="1:11" x14ac:dyDescent="0.25">
      <c r="A10" s="117"/>
      <c r="B10" s="118"/>
      <c r="C10" s="119"/>
      <c r="D10" s="120"/>
      <c r="E10" s="118"/>
      <c r="F10" s="119"/>
      <c r="G10" s="120"/>
      <c r="H10" s="118"/>
      <c r="I10" s="119"/>
      <c r="J10" s="120"/>
      <c r="K10" s="121"/>
    </row>
    <row r="11" spans="1:11" x14ac:dyDescent="0.25">
      <c r="A11" s="117"/>
      <c r="B11" s="118"/>
      <c r="C11" s="119"/>
      <c r="D11" s="120"/>
      <c r="E11" s="118"/>
      <c r="F11" s="119"/>
      <c r="G11" s="120"/>
      <c r="H11" s="118"/>
      <c r="I11" s="119"/>
      <c r="J11" s="120"/>
      <c r="K11" s="121"/>
    </row>
    <row r="12" spans="1:11" x14ac:dyDescent="0.25">
      <c r="A12" s="117"/>
      <c r="B12" s="118"/>
      <c r="C12" s="119"/>
      <c r="D12" s="120"/>
      <c r="E12" s="118"/>
      <c r="F12" s="119"/>
      <c r="G12" s="120"/>
      <c r="H12" s="118"/>
      <c r="I12" s="119"/>
      <c r="J12" s="120"/>
      <c r="K12" s="121"/>
    </row>
    <row r="13" spans="1:11" x14ac:dyDescent="0.25">
      <c r="A13" s="117"/>
      <c r="B13" s="118"/>
      <c r="C13" s="119"/>
      <c r="D13" s="120"/>
      <c r="E13" s="118"/>
      <c r="F13" s="119"/>
      <c r="G13" s="120"/>
      <c r="H13" s="118"/>
      <c r="I13" s="119"/>
      <c r="J13" s="120"/>
      <c r="K13" s="121"/>
    </row>
    <row r="14" spans="1:11" x14ac:dyDescent="0.25">
      <c r="A14" s="117"/>
      <c r="B14" s="118"/>
      <c r="C14" s="119"/>
      <c r="D14" s="120"/>
      <c r="E14" s="118"/>
      <c r="F14" s="119"/>
      <c r="G14" s="120"/>
      <c r="H14" s="118"/>
      <c r="I14" s="119"/>
      <c r="J14" s="120"/>
      <c r="K14" s="121"/>
    </row>
    <row r="15" spans="1:11" x14ac:dyDescent="0.25">
      <c r="A15" s="117"/>
      <c r="B15" s="118"/>
      <c r="C15" s="119"/>
      <c r="D15" s="120"/>
      <c r="E15" s="118"/>
      <c r="F15" s="119"/>
      <c r="G15" s="120"/>
      <c r="H15" s="118"/>
      <c r="I15" s="119"/>
      <c r="J15" s="120"/>
      <c r="K15" s="121"/>
    </row>
    <row r="16" spans="1:11" x14ac:dyDescent="0.25">
      <c r="A16" s="117"/>
      <c r="B16" s="118"/>
      <c r="C16" s="119"/>
      <c r="D16" s="120"/>
      <c r="E16" s="118"/>
      <c r="F16" s="119"/>
      <c r="G16" s="120"/>
      <c r="H16" s="118"/>
      <c r="I16" s="119"/>
      <c r="J16" s="120"/>
      <c r="K16" s="121"/>
    </row>
    <row r="17" spans="1:11" x14ac:dyDescent="0.25">
      <c r="A17" s="122"/>
      <c r="B17" s="123"/>
      <c r="C17" s="124"/>
      <c r="D17" s="125"/>
      <c r="E17" s="123"/>
      <c r="F17" s="124"/>
      <c r="G17" s="125"/>
      <c r="H17" s="123"/>
      <c r="I17" s="124"/>
      <c r="J17" s="125"/>
      <c r="K17" s="126"/>
    </row>
    <row r="18" spans="1:11" ht="15.75" thickBot="1" x14ac:dyDescent="0.3">
      <c r="A18" s="33"/>
      <c r="B18" s="31" t="s">
        <v>23</v>
      </c>
      <c r="C18" s="116">
        <f>SUM(C7:C17)</f>
        <v>0</v>
      </c>
      <c r="D18" s="31"/>
      <c r="E18" s="31" t="s">
        <v>23</v>
      </c>
      <c r="F18" s="116">
        <f>SUM(F7:F17)</f>
        <v>0</v>
      </c>
      <c r="G18" s="31"/>
      <c r="H18" s="31" t="s">
        <v>23</v>
      </c>
      <c r="I18" s="116">
        <f>SUM(I7:I17)</f>
        <v>0</v>
      </c>
      <c r="J18" s="31" t="s">
        <v>24</v>
      </c>
      <c r="K18" s="32"/>
    </row>
    <row r="21" spans="1:11" ht="85.5" customHeight="1" x14ac:dyDescent="0.25">
      <c r="A21" s="173" t="s">
        <v>80</v>
      </c>
      <c r="B21" s="173"/>
      <c r="C21" s="173"/>
      <c r="D21" s="173"/>
      <c r="E21" s="173"/>
      <c r="F21" s="173"/>
      <c r="G21" s="173"/>
      <c r="H21" s="173"/>
    </row>
  </sheetData>
  <sheetProtection algorithmName="SHA-512" hashValue="s0UIippeaLqPIKC9EF3TcDjfmDfz9gIjGHHK5wCwYMJ6p+pt/h8af00/V25hj3+O+EnMeKf3sy+NxZPk9bjEfw==" saltValue="dzojFOgB0AlNIVGcwxUViQ==" spinCount="100000" sheet="1" objects="1" scenarios="1" selectLockedCells="1"/>
  <mergeCells count="5">
    <mergeCell ref="A5:A6"/>
    <mergeCell ref="B5:D5"/>
    <mergeCell ref="E5:J5"/>
    <mergeCell ref="K5:K6"/>
    <mergeCell ref="A21:H2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6"/>
  <sheetViews>
    <sheetView topLeftCell="A7" zoomScale="85" zoomScaleNormal="85" workbookViewId="0">
      <selection activeCell="F11" sqref="F11"/>
    </sheetView>
  </sheetViews>
  <sheetFormatPr baseColWidth="10" defaultRowHeight="15" x14ac:dyDescent="0.25"/>
  <cols>
    <col min="1" max="1" width="5.7109375" customWidth="1"/>
    <col min="2" max="2" width="39.7109375" customWidth="1"/>
    <col min="3" max="3" width="36" customWidth="1"/>
    <col min="4" max="4" width="22.85546875" customWidth="1"/>
    <col min="5" max="5" width="18.5703125" customWidth="1"/>
    <col min="6" max="6" width="19" customWidth="1"/>
    <col min="7" max="7" width="17" customWidth="1"/>
    <col min="8" max="8" width="17.140625" customWidth="1"/>
    <col min="9" max="9" width="20.42578125" customWidth="1"/>
    <col min="10" max="10" width="21.28515625" customWidth="1"/>
    <col min="11" max="11" width="13.28515625" customWidth="1"/>
    <col min="12" max="12" width="13" customWidth="1"/>
  </cols>
  <sheetData>
    <row r="1" spans="2:12" x14ac:dyDescent="0.25">
      <c r="B1" t="s">
        <v>72</v>
      </c>
    </row>
    <row r="3" spans="2:12" ht="34.9" customHeight="1" x14ac:dyDescent="0.25">
      <c r="B3" s="1" t="s">
        <v>0</v>
      </c>
      <c r="C3" s="1"/>
      <c r="D3" s="2"/>
      <c r="E3" s="174" t="s">
        <v>1</v>
      </c>
      <c r="F3" s="175"/>
      <c r="G3" s="2"/>
      <c r="H3" s="3"/>
      <c r="I3" s="4"/>
      <c r="J3" s="4"/>
    </row>
    <row r="4" spans="2:12" ht="60" customHeight="1" x14ac:dyDescent="0.25">
      <c r="B4" s="5" t="s">
        <v>2</v>
      </c>
      <c r="C4" s="5" t="s">
        <v>3</v>
      </c>
      <c r="D4" s="6" t="s">
        <v>4</v>
      </c>
      <c r="E4" s="7" t="s">
        <v>5</v>
      </c>
      <c r="F4" s="8" t="s">
        <v>6</v>
      </c>
      <c r="G4" s="9" t="s">
        <v>7</v>
      </c>
      <c r="H4" s="10" t="s">
        <v>8</v>
      </c>
      <c r="I4" s="11" t="s">
        <v>26</v>
      </c>
      <c r="J4" s="12" t="s">
        <v>9</v>
      </c>
      <c r="K4" s="10" t="s">
        <v>27</v>
      </c>
      <c r="L4" s="10" t="s">
        <v>29</v>
      </c>
    </row>
    <row r="5" spans="2:12" ht="25.9" customHeight="1" x14ac:dyDescent="0.25">
      <c r="B5" s="13" t="s">
        <v>10</v>
      </c>
      <c r="C5" s="13"/>
      <c r="D5" s="14" t="s">
        <v>11</v>
      </c>
      <c r="E5" s="15" t="s">
        <v>12</v>
      </c>
      <c r="F5" s="16" t="s">
        <v>13</v>
      </c>
      <c r="G5" s="17" t="s">
        <v>14</v>
      </c>
      <c r="H5" s="18"/>
      <c r="I5" s="19" t="s">
        <v>15</v>
      </c>
      <c r="J5" s="18" t="s">
        <v>16</v>
      </c>
      <c r="K5" s="34" t="s">
        <v>28</v>
      </c>
      <c r="L5" s="17" t="s">
        <v>30</v>
      </c>
    </row>
    <row r="6" spans="2:12" x14ac:dyDescent="0.25">
      <c r="B6" s="20" t="s">
        <v>47</v>
      </c>
      <c r="C6" s="20" t="s">
        <v>48</v>
      </c>
      <c r="D6" s="21">
        <v>0</v>
      </c>
      <c r="E6" s="22">
        <v>0</v>
      </c>
      <c r="F6" s="22">
        <v>0</v>
      </c>
      <c r="G6" s="127" t="str">
        <f>IF(F6=0,"-",E6/F6)</f>
        <v>-</v>
      </c>
      <c r="H6" s="128"/>
      <c r="I6" s="129" t="str">
        <f>IF(F6=0,"-",((D6/F6)*E6))</f>
        <v>-</v>
      </c>
      <c r="J6" s="130" t="str">
        <f>IF(E6=0,"-",D6/F6)</f>
        <v>-</v>
      </c>
      <c r="K6" s="22"/>
      <c r="L6" s="129" t="e">
        <f>I6+K6</f>
        <v>#VALUE!</v>
      </c>
    </row>
    <row r="7" spans="2:12" x14ac:dyDescent="0.25">
      <c r="B7" s="23"/>
      <c r="C7" s="23"/>
      <c r="D7" s="24"/>
      <c r="E7" s="25"/>
      <c r="F7" s="25"/>
      <c r="G7" s="127" t="str">
        <f t="shared" ref="G7:G28" si="0">IF(F7=0,"-",E7/F7)</f>
        <v>-</v>
      </c>
      <c r="H7" s="128"/>
      <c r="I7" s="129" t="str">
        <f t="shared" ref="I7:I30" si="1">IF(F7=0,"-",((D7/F7)*E7))</f>
        <v>-</v>
      </c>
      <c r="J7" s="130" t="str">
        <f t="shared" ref="J7:J30" si="2">IF(E7=0,"-",D7/F7)</f>
        <v>-</v>
      </c>
      <c r="K7" s="25"/>
      <c r="L7" s="129" t="str">
        <f t="shared" ref="L7:L27" si="3">IF(F7=0,"-",(I7+K7))</f>
        <v>-</v>
      </c>
    </row>
    <row r="8" spans="2:12" x14ac:dyDescent="0.25">
      <c r="B8" s="23"/>
      <c r="C8" s="23"/>
      <c r="D8" s="24"/>
      <c r="E8" s="25"/>
      <c r="F8" s="25"/>
      <c r="G8" s="127" t="str">
        <f t="shared" si="0"/>
        <v>-</v>
      </c>
      <c r="H8" s="128"/>
      <c r="I8" s="129" t="str">
        <f t="shared" si="1"/>
        <v>-</v>
      </c>
      <c r="J8" s="130" t="str">
        <f t="shared" si="2"/>
        <v>-</v>
      </c>
      <c r="K8" s="25"/>
      <c r="L8" s="129" t="str">
        <f t="shared" si="3"/>
        <v>-</v>
      </c>
    </row>
    <row r="9" spans="2:12" x14ac:dyDescent="0.25">
      <c r="B9" s="23"/>
      <c r="C9" s="23"/>
      <c r="D9" s="24"/>
      <c r="E9" s="25"/>
      <c r="F9" s="25"/>
      <c r="G9" s="127" t="str">
        <f t="shared" si="0"/>
        <v>-</v>
      </c>
      <c r="H9" s="128"/>
      <c r="I9" s="129" t="str">
        <f t="shared" si="1"/>
        <v>-</v>
      </c>
      <c r="J9" s="130" t="str">
        <f t="shared" si="2"/>
        <v>-</v>
      </c>
      <c r="K9" s="25"/>
      <c r="L9" s="129" t="str">
        <f t="shared" si="3"/>
        <v>-</v>
      </c>
    </row>
    <row r="10" spans="2:12" x14ac:dyDescent="0.25">
      <c r="B10" s="23"/>
      <c r="C10" s="23"/>
      <c r="D10" s="24"/>
      <c r="E10" s="25"/>
      <c r="F10" s="25"/>
      <c r="G10" s="127" t="str">
        <f t="shared" si="0"/>
        <v>-</v>
      </c>
      <c r="H10" s="128"/>
      <c r="I10" s="129" t="str">
        <f t="shared" si="1"/>
        <v>-</v>
      </c>
      <c r="J10" s="130" t="str">
        <f t="shared" si="2"/>
        <v>-</v>
      </c>
      <c r="K10" s="25"/>
      <c r="L10" s="129" t="str">
        <f t="shared" si="3"/>
        <v>-</v>
      </c>
    </row>
    <row r="11" spans="2:12" x14ac:dyDescent="0.25">
      <c r="B11" s="23"/>
      <c r="C11" s="23"/>
      <c r="D11" s="24"/>
      <c r="E11" s="25"/>
      <c r="F11" s="25"/>
      <c r="G11" s="127" t="str">
        <f t="shared" si="0"/>
        <v>-</v>
      </c>
      <c r="H11" s="128"/>
      <c r="I11" s="129" t="str">
        <f t="shared" si="1"/>
        <v>-</v>
      </c>
      <c r="J11" s="130" t="str">
        <f t="shared" si="2"/>
        <v>-</v>
      </c>
      <c r="K11" s="25"/>
      <c r="L11" s="129" t="str">
        <f t="shared" si="3"/>
        <v>-</v>
      </c>
    </row>
    <row r="12" spans="2:12" x14ac:dyDescent="0.25">
      <c r="B12" s="23"/>
      <c r="C12" s="23"/>
      <c r="D12" s="24"/>
      <c r="E12" s="25"/>
      <c r="F12" s="25"/>
      <c r="G12" s="127" t="str">
        <f t="shared" si="0"/>
        <v>-</v>
      </c>
      <c r="H12" s="128"/>
      <c r="I12" s="129" t="str">
        <f t="shared" si="1"/>
        <v>-</v>
      </c>
      <c r="J12" s="130" t="str">
        <f t="shared" si="2"/>
        <v>-</v>
      </c>
      <c r="K12" s="25"/>
      <c r="L12" s="129" t="str">
        <f t="shared" si="3"/>
        <v>-</v>
      </c>
    </row>
    <row r="13" spans="2:12" x14ac:dyDescent="0.25">
      <c r="B13" s="23"/>
      <c r="C13" s="23"/>
      <c r="D13" s="24"/>
      <c r="E13" s="25"/>
      <c r="F13" s="25"/>
      <c r="G13" s="127" t="str">
        <f t="shared" si="0"/>
        <v>-</v>
      </c>
      <c r="H13" s="128"/>
      <c r="I13" s="129" t="str">
        <f t="shared" si="1"/>
        <v>-</v>
      </c>
      <c r="J13" s="130" t="str">
        <f t="shared" si="2"/>
        <v>-</v>
      </c>
      <c r="K13" s="25"/>
      <c r="L13" s="129" t="str">
        <f t="shared" si="3"/>
        <v>-</v>
      </c>
    </row>
    <row r="14" spans="2:12" x14ac:dyDescent="0.25">
      <c r="B14" s="23"/>
      <c r="C14" s="23"/>
      <c r="D14" s="24"/>
      <c r="E14" s="25"/>
      <c r="F14" s="25"/>
      <c r="G14" s="127" t="str">
        <f t="shared" si="0"/>
        <v>-</v>
      </c>
      <c r="H14" s="128"/>
      <c r="I14" s="129" t="str">
        <f t="shared" si="1"/>
        <v>-</v>
      </c>
      <c r="J14" s="130" t="str">
        <f t="shared" si="2"/>
        <v>-</v>
      </c>
      <c r="K14" s="25"/>
      <c r="L14" s="129" t="str">
        <f t="shared" si="3"/>
        <v>-</v>
      </c>
    </row>
    <row r="15" spans="2:12" x14ac:dyDescent="0.25">
      <c r="B15" s="23"/>
      <c r="C15" s="23"/>
      <c r="D15" s="24"/>
      <c r="E15" s="25"/>
      <c r="F15" s="25"/>
      <c r="G15" s="127" t="str">
        <f t="shared" si="0"/>
        <v>-</v>
      </c>
      <c r="H15" s="128"/>
      <c r="I15" s="129" t="str">
        <f t="shared" si="1"/>
        <v>-</v>
      </c>
      <c r="J15" s="130" t="str">
        <f t="shared" si="2"/>
        <v>-</v>
      </c>
      <c r="K15" s="25"/>
      <c r="L15" s="129" t="str">
        <f t="shared" si="3"/>
        <v>-</v>
      </c>
    </row>
    <row r="16" spans="2:12" x14ac:dyDescent="0.25">
      <c r="B16" s="23"/>
      <c r="C16" s="23"/>
      <c r="D16" s="24"/>
      <c r="E16" s="25"/>
      <c r="F16" s="25"/>
      <c r="G16" s="127" t="str">
        <f t="shared" si="0"/>
        <v>-</v>
      </c>
      <c r="H16" s="128"/>
      <c r="I16" s="129" t="str">
        <f t="shared" si="1"/>
        <v>-</v>
      </c>
      <c r="J16" s="130" t="str">
        <f t="shared" si="2"/>
        <v>-</v>
      </c>
      <c r="K16" s="25"/>
      <c r="L16" s="129" t="str">
        <f t="shared" si="3"/>
        <v>-</v>
      </c>
    </row>
    <row r="17" spans="2:12" x14ac:dyDescent="0.25">
      <c r="B17" s="23"/>
      <c r="C17" s="23"/>
      <c r="D17" s="24"/>
      <c r="E17" s="25"/>
      <c r="F17" s="25"/>
      <c r="G17" s="127" t="str">
        <f t="shared" si="0"/>
        <v>-</v>
      </c>
      <c r="H17" s="128"/>
      <c r="I17" s="129" t="str">
        <f t="shared" si="1"/>
        <v>-</v>
      </c>
      <c r="J17" s="130" t="str">
        <f t="shared" si="2"/>
        <v>-</v>
      </c>
      <c r="K17" s="25"/>
      <c r="L17" s="129" t="str">
        <f t="shared" si="3"/>
        <v>-</v>
      </c>
    </row>
    <row r="18" spans="2:12" x14ac:dyDescent="0.25">
      <c r="B18" s="23"/>
      <c r="C18" s="23"/>
      <c r="D18" s="24"/>
      <c r="E18" s="25"/>
      <c r="F18" s="25"/>
      <c r="G18" s="127" t="str">
        <f t="shared" si="0"/>
        <v>-</v>
      </c>
      <c r="H18" s="128"/>
      <c r="I18" s="129" t="str">
        <f t="shared" si="1"/>
        <v>-</v>
      </c>
      <c r="J18" s="130" t="str">
        <f t="shared" si="2"/>
        <v>-</v>
      </c>
      <c r="K18" s="25"/>
      <c r="L18" s="129" t="str">
        <f t="shared" si="3"/>
        <v>-</v>
      </c>
    </row>
    <row r="19" spans="2:12" x14ac:dyDescent="0.25">
      <c r="B19" s="23"/>
      <c r="C19" s="23"/>
      <c r="D19" s="24"/>
      <c r="E19" s="25"/>
      <c r="F19" s="25"/>
      <c r="G19" s="127" t="str">
        <f t="shared" si="0"/>
        <v>-</v>
      </c>
      <c r="H19" s="128"/>
      <c r="I19" s="129" t="str">
        <f t="shared" si="1"/>
        <v>-</v>
      </c>
      <c r="J19" s="130" t="str">
        <f t="shared" si="2"/>
        <v>-</v>
      </c>
      <c r="K19" s="25"/>
      <c r="L19" s="129" t="str">
        <f t="shared" si="3"/>
        <v>-</v>
      </c>
    </row>
    <row r="20" spans="2:12" x14ac:dyDescent="0.25">
      <c r="B20" s="23"/>
      <c r="C20" s="23"/>
      <c r="D20" s="24"/>
      <c r="E20" s="25"/>
      <c r="F20" s="25"/>
      <c r="G20" s="127" t="str">
        <f t="shared" si="0"/>
        <v>-</v>
      </c>
      <c r="H20" s="128"/>
      <c r="I20" s="129" t="str">
        <f t="shared" si="1"/>
        <v>-</v>
      </c>
      <c r="J20" s="130" t="str">
        <f t="shared" si="2"/>
        <v>-</v>
      </c>
      <c r="K20" s="25"/>
      <c r="L20" s="129" t="str">
        <f t="shared" si="3"/>
        <v>-</v>
      </c>
    </row>
    <row r="21" spans="2:12" x14ac:dyDescent="0.25">
      <c r="B21" s="23"/>
      <c r="C21" s="23"/>
      <c r="D21" s="24"/>
      <c r="E21" s="25"/>
      <c r="F21" s="25"/>
      <c r="G21" s="127" t="str">
        <f t="shared" si="0"/>
        <v>-</v>
      </c>
      <c r="H21" s="128"/>
      <c r="I21" s="129" t="str">
        <f t="shared" si="1"/>
        <v>-</v>
      </c>
      <c r="J21" s="130" t="str">
        <f t="shared" si="2"/>
        <v>-</v>
      </c>
      <c r="K21" s="25"/>
      <c r="L21" s="129" t="str">
        <f t="shared" si="3"/>
        <v>-</v>
      </c>
    </row>
    <row r="22" spans="2:12" x14ac:dyDescent="0.25">
      <c r="B22" s="23"/>
      <c r="C22" s="23"/>
      <c r="D22" s="24"/>
      <c r="E22" s="25"/>
      <c r="F22" s="25"/>
      <c r="G22" s="127" t="str">
        <f t="shared" si="0"/>
        <v>-</v>
      </c>
      <c r="H22" s="128"/>
      <c r="I22" s="129" t="str">
        <f t="shared" si="1"/>
        <v>-</v>
      </c>
      <c r="J22" s="130" t="str">
        <f t="shared" si="2"/>
        <v>-</v>
      </c>
      <c r="K22" s="25"/>
      <c r="L22" s="129" t="str">
        <f t="shared" si="3"/>
        <v>-</v>
      </c>
    </row>
    <row r="23" spans="2:12" x14ac:dyDescent="0.25">
      <c r="B23" s="23"/>
      <c r="C23" s="23"/>
      <c r="D23" s="24"/>
      <c r="E23" s="25"/>
      <c r="F23" s="25"/>
      <c r="G23" s="127" t="str">
        <f t="shared" si="0"/>
        <v>-</v>
      </c>
      <c r="H23" s="128"/>
      <c r="I23" s="129" t="str">
        <f t="shared" si="1"/>
        <v>-</v>
      </c>
      <c r="J23" s="130" t="str">
        <f t="shared" si="2"/>
        <v>-</v>
      </c>
      <c r="K23" s="25"/>
      <c r="L23" s="129" t="str">
        <f t="shared" si="3"/>
        <v>-</v>
      </c>
    </row>
    <row r="24" spans="2:12" x14ac:dyDescent="0.25">
      <c r="B24" s="23"/>
      <c r="C24" s="23"/>
      <c r="D24" s="24"/>
      <c r="E24" s="25"/>
      <c r="F24" s="25"/>
      <c r="G24" s="127" t="str">
        <f t="shared" si="0"/>
        <v>-</v>
      </c>
      <c r="H24" s="128"/>
      <c r="I24" s="129" t="str">
        <f t="shared" si="1"/>
        <v>-</v>
      </c>
      <c r="J24" s="130" t="str">
        <f t="shared" si="2"/>
        <v>-</v>
      </c>
      <c r="K24" s="25"/>
      <c r="L24" s="129" t="str">
        <f t="shared" si="3"/>
        <v>-</v>
      </c>
    </row>
    <row r="25" spans="2:12" x14ac:dyDescent="0.25">
      <c r="B25" s="23"/>
      <c r="C25" s="23"/>
      <c r="D25" s="24"/>
      <c r="E25" s="25"/>
      <c r="F25" s="25"/>
      <c r="G25" s="127" t="str">
        <f t="shared" si="0"/>
        <v>-</v>
      </c>
      <c r="H25" s="128"/>
      <c r="I25" s="129" t="str">
        <f t="shared" si="1"/>
        <v>-</v>
      </c>
      <c r="J25" s="130" t="str">
        <f t="shared" si="2"/>
        <v>-</v>
      </c>
      <c r="K25" s="25"/>
      <c r="L25" s="129" t="str">
        <f t="shared" si="3"/>
        <v>-</v>
      </c>
    </row>
    <row r="26" spans="2:12" x14ac:dyDescent="0.25">
      <c r="B26" s="23"/>
      <c r="C26" s="23"/>
      <c r="D26" s="24"/>
      <c r="E26" s="25"/>
      <c r="F26" s="25"/>
      <c r="G26" s="127" t="str">
        <f t="shared" si="0"/>
        <v>-</v>
      </c>
      <c r="H26" s="128"/>
      <c r="I26" s="129" t="str">
        <f t="shared" si="1"/>
        <v>-</v>
      </c>
      <c r="J26" s="130" t="str">
        <f t="shared" si="2"/>
        <v>-</v>
      </c>
      <c r="K26" s="25"/>
      <c r="L26" s="129" t="str">
        <f t="shared" si="3"/>
        <v>-</v>
      </c>
    </row>
    <row r="27" spans="2:12" x14ac:dyDescent="0.25">
      <c r="B27" s="23"/>
      <c r="C27" s="23"/>
      <c r="D27" s="24"/>
      <c r="E27" s="25"/>
      <c r="F27" s="25"/>
      <c r="G27" s="127" t="str">
        <f t="shared" si="0"/>
        <v>-</v>
      </c>
      <c r="H27" s="128"/>
      <c r="I27" s="129" t="str">
        <f t="shared" si="1"/>
        <v>-</v>
      </c>
      <c r="J27" s="130" t="str">
        <f t="shared" si="2"/>
        <v>-</v>
      </c>
      <c r="K27" s="25"/>
      <c r="L27" s="129" t="str">
        <f t="shared" si="3"/>
        <v>-</v>
      </c>
    </row>
    <row r="28" spans="2:12" x14ac:dyDescent="0.25">
      <c r="B28" s="23"/>
      <c r="C28" s="23"/>
      <c r="D28" s="24"/>
      <c r="E28" s="25"/>
      <c r="F28" s="25"/>
      <c r="G28" s="127" t="str">
        <f t="shared" si="0"/>
        <v>-</v>
      </c>
      <c r="H28" s="128"/>
      <c r="I28" s="129" t="str">
        <f t="shared" si="1"/>
        <v>-</v>
      </c>
      <c r="J28" s="130" t="str">
        <f t="shared" si="2"/>
        <v>-</v>
      </c>
      <c r="K28" s="25"/>
      <c r="L28" s="129" t="str">
        <f t="shared" ref="L28:L30" si="4">IF(F28=0,"-",(I28+K28))</f>
        <v>-</v>
      </c>
    </row>
    <row r="29" spans="2:12" x14ac:dyDescent="0.25">
      <c r="B29" s="26"/>
      <c r="C29" s="26"/>
      <c r="D29" s="24"/>
      <c r="E29" s="27"/>
      <c r="F29" s="27"/>
      <c r="G29" s="131" t="str">
        <f t="shared" ref="G29:G30" si="5">IF(F29=0,"-",E29/F29)</f>
        <v>-</v>
      </c>
      <c r="H29" s="128"/>
      <c r="I29" s="129" t="str">
        <f t="shared" si="1"/>
        <v>-</v>
      </c>
      <c r="J29" s="130" t="str">
        <f t="shared" si="2"/>
        <v>-</v>
      </c>
      <c r="K29" s="27"/>
      <c r="L29" s="129" t="str">
        <f t="shared" si="4"/>
        <v>-</v>
      </c>
    </row>
    <row r="30" spans="2:12" ht="15.75" thickBot="1" x14ac:dyDescent="0.3">
      <c r="B30" s="26"/>
      <c r="C30" s="26"/>
      <c r="D30" s="24"/>
      <c r="E30" s="27"/>
      <c r="F30" s="27"/>
      <c r="G30" s="131" t="str">
        <f t="shared" si="5"/>
        <v>-</v>
      </c>
      <c r="H30" s="128"/>
      <c r="I30" s="129" t="str">
        <f t="shared" si="1"/>
        <v>-</v>
      </c>
      <c r="J30" s="130" t="str">
        <f t="shared" si="2"/>
        <v>-</v>
      </c>
      <c r="K30" s="27"/>
      <c r="L30" s="129" t="str">
        <f t="shared" si="4"/>
        <v>-</v>
      </c>
    </row>
    <row r="31" spans="2:12" ht="15.75" thickTop="1" x14ac:dyDescent="0.25">
      <c r="B31" s="28" t="s">
        <v>17</v>
      </c>
      <c r="C31" s="28"/>
      <c r="D31" s="132">
        <f>SUM(D6:D30)</f>
        <v>0</v>
      </c>
      <c r="E31" s="132">
        <f>SUM(E6:E30)</f>
        <v>0</v>
      </c>
      <c r="F31" s="132">
        <f>SUM(F6:F30)</f>
        <v>0</v>
      </c>
      <c r="G31" s="133" t="str">
        <f>IF(F31=0,"-",E31/F31)</f>
        <v>-</v>
      </c>
      <c r="H31" s="134"/>
      <c r="I31" s="135">
        <f>SUM(I6:I30)</f>
        <v>0</v>
      </c>
      <c r="J31" s="136"/>
      <c r="K31" s="132">
        <f>SUM(K6:K30)</f>
        <v>0</v>
      </c>
      <c r="L31" s="135" t="e">
        <f>SUM(L6:L30)</f>
        <v>#VALUE!</v>
      </c>
    </row>
    <row r="32" spans="2:12" x14ac:dyDescent="0.25">
      <c r="B32" s="108" t="s">
        <v>104</v>
      </c>
      <c r="C32" s="109"/>
      <c r="D32" s="109"/>
      <c r="E32" s="109"/>
      <c r="F32" s="109"/>
      <c r="G32" s="109"/>
      <c r="H32" s="109"/>
      <c r="I32" s="109"/>
      <c r="J32" s="109"/>
      <c r="K32" s="109"/>
      <c r="L32" s="137">
        <f>'récap dépenses'!C12*0.3</f>
        <v>0</v>
      </c>
    </row>
    <row r="34" spans="2:2" ht="31.5" customHeight="1" x14ac:dyDescent="0.25">
      <c r="B34" s="93" t="s">
        <v>81</v>
      </c>
    </row>
    <row r="36" spans="2:2" x14ac:dyDescent="0.25">
      <c r="B36" t="s">
        <v>25</v>
      </c>
    </row>
  </sheetData>
  <sheetProtection algorithmName="SHA-512" hashValue="Mv5x54m4PuQwfiCQ5w4jdLwnMkxVH8hgDpMuitfyLtXxTD32xORIk5aEF3uPqF+rxlLK6Che/Vuwg3sLp/3O6Q==" saltValue="fsq32rbYQop8B9Jzw9vj7w==" spinCount="100000" sheet="1" objects="1" scenarios="1" selectLockedCells="1"/>
  <mergeCells count="1">
    <mergeCell ref="E3:F3"/>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N21"/>
  <sheetViews>
    <sheetView topLeftCell="A4" workbookViewId="0">
      <selection activeCell="D10" sqref="D10"/>
    </sheetView>
  </sheetViews>
  <sheetFormatPr baseColWidth="10" defaultRowHeight="15" x14ac:dyDescent="0.25"/>
  <cols>
    <col min="1" max="1" width="11.42578125" customWidth="1"/>
    <col min="2" max="2" width="27.28515625" customWidth="1"/>
    <col min="3" max="3" width="32" customWidth="1"/>
    <col min="4" max="4" width="14.140625" customWidth="1"/>
    <col min="5" max="5" width="19.28515625" customWidth="1"/>
    <col min="6" max="6" width="16.85546875" customWidth="1"/>
    <col min="7" max="7" width="19.7109375" customWidth="1"/>
    <col min="8" max="8" width="5.28515625" customWidth="1"/>
    <col min="9" max="9" width="17.7109375" customWidth="1"/>
    <col min="10" max="10" width="17.5703125" customWidth="1"/>
    <col min="11" max="11" width="13.85546875" customWidth="1"/>
    <col min="12" max="12" width="23.140625" customWidth="1"/>
    <col min="13" max="13" width="19.85546875" customWidth="1"/>
    <col min="14" max="14" width="18.85546875" customWidth="1"/>
  </cols>
  <sheetData>
    <row r="2" spans="2:14" ht="15.75" thickBot="1" x14ac:dyDescent="0.3"/>
    <row r="3" spans="2:14" ht="19.5" thickBot="1" x14ac:dyDescent="0.3">
      <c r="B3" s="176" t="s">
        <v>46</v>
      </c>
      <c r="C3" s="177"/>
      <c r="D3" s="177"/>
      <c r="E3" s="177"/>
      <c r="F3" s="177"/>
      <c r="G3" s="177"/>
      <c r="H3" s="177"/>
      <c r="I3" s="177"/>
      <c r="J3" s="177"/>
      <c r="K3" s="177"/>
      <c r="L3" s="177"/>
      <c r="M3" s="178"/>
      <c r="N3" s="35"/>
    </row>
    <row r="4" spans="2:14" x14ac:dyDescent="0.25">
      <c r="B4" s="36"/>
      <c r="C4" s="36"/>
      <c r="D4" s="36"/>
      <c r="E4" s="36"/>
      <c r="F4" s="36"/>
      <c r="G4" s="36"/>
      <c r="H4" s="36"/>
      <c r="I4" s="36"/>
      <c r="J4" s="36"/>
      <c r="K4" s="36"/>
      <c r="L4" s="36"/>
      <c r="M4" s="36"/>
      <c r="N4" s="37"/>
    </row>
    <row r="5" spans="2:14" x14ac:dyDescent="0.25">
      <c r="B5" s="38" t="s">
        <v>31</v>
      </c>
      <c r="C5" s="39"/>
      <c r="D5" s="37"/>
      <c r="E5" s="37"/>
      <c r="F5" s="37"/>
      <c r="G5" s="37"/>
      <c r="H5" s="37"/>
      <c r="I5" s="37"/>
      <c r="J5" s="37"/>
      <c r="K5" s="37"/>
      <c r="L5" s="37"/>
      <c r="M5" s="37"/>
      <c r="N5" s="37"/>
    </row>
    <row r="6" spans="2:14" ht="19.5" x14ac:dyDescent="0.25">
      <c r="B6" s="40" t="s">
        <v>32</v>
      </c>
      <c r="C6" s="41" t="s">
        <v>33</v>
      </c>
      <c r="D6" s="42" t="s">
        <v>34</v>
      </c>
      <c r="E6" s="37"/>
      <c r="F6" s="37"/>
      <c r="G6" s="37"/>
      <c r="H6" s="37"/>
      <c r="I6" s="37"/>
      <c r="J6" s="37"/>
      <c r="K6" s="37"/>
      <c r="L6" s="37"/>
      <c r="M6" s="37"/>
      <c r="N6" s="37"/>
    </row>
    <row r="7" spans="2:14" x14ac:dyDescent="0.25">
      <c r="B7" s="40" t="s">
        <v>32</v>
      </c>
      <c r="C7" s="41" t="s">
        <v>35</v>
      </c>
      <c r="D7" s="37"/>
      <c r="E7" s="37"/>
      <c r="F7" s="37"/>
      <c r="G7" s="37"/>
      <c r="H7" s="37"/>
      <c r="I7" s="37"/>
      <c r="J7" s="37"/>
      <c r="K7" s="43"/>
      <c r="L7" s="44"/>
      <c r="M7" s="44"/>
      <c r="N7" s="44"/>
    </row>
    <row r="8" spans="2:14" ht="14.45" customHeight="1" x14ac:dyDescent="0.25">
      <c r="B8" s="40" t="s">
        <v>32</v>
      </c>
      <c r="C8" s="41" t="s">
        <v>36</v>
      </c>
      <c r="D8" s="40"/>
      <c r="E8" s="181" t="s">
        <v>37</v>
      </c>
      <c r="F8" s="182"/>
      <c r="G8" s="182"/>
      <c r="H8" s="52"/>
      <c r="I8" s="179" t="s">
        <v>38</v>
      </c>
      <c r="J8" s="179"/>
      <c r="K8" s="180"/>
    </row>
    <row r="9" spans="2:14" ht="49.5" customHeight="1" x14ac:dyDescent="0.25">
      <c r="B9" s="45" t="s">
        <v>39</v>
      </c>
      <c r="C9" s="45" t="s">
        <v>40</v>
      </c>
      <c r="D9" s="46" t="s">
        <v>41</v>
      </c>
      <c r="E9" s="45" t="s">
        <v>42</v>
      </c>
      <c r="F9" s="45" t="s">
        <v>42</v>
      </c>
      <c r="G9" s="45" t="s">
        <v>42</v>
      </c>
      <c r="H9" s="43"/>
      <c r="I9" s="47" t="s">
        <v>43</v>
      </c>
      <c r="J9" s="47" t="s">
        <v>44</v>
      </c>
      <c r="K9" s="47" t="s">
        <v>86</v>
      </c>
    </row>
    <row r="10" spans="2:14" ht="30" x14ac:dyDescent="0.25">
      <c r="B10" s="95" t="s">
        <v>82</v>
      </c>
      <c r="C10" s="138">
        <f>'2.1'!D21</f>
        <v>0</v>
      </c>
      <c r="D10" s="142"/>
      <c r="E10" s="142"/>
      <c r="F10" s="142"/>
      <c r="G10" s="142"/>
      <c r="H10" s="49"/>
      <c r="I10" s="50"/>
      <c r="J10" s="50"/>
      <c r="K10" s="50"/>
    </row>
    <row r="11" spans="2:14" ht="22.5" customHeight="1" x14ac:dyDescent="0.25">
      <c r="B11" s="95" t="s">
        <v>83</v>
      </c>
      <c r="C11" s="138">
        <f>'2.2'!C18</f>
        <v>0</v>
      </c>
      <c r="D11" s="143"/>
      <c r="E11" s="143"/>
      <c r="F11" s="143"/>
      <c r="G11" s="143"/>
      <c r="H11" s="49"/>
      <c r="I11" s="50"/>
      <c r="J11" s="50"/>
      <c r="K11" s="50"/>
    </row>
    <row r="12" spans="2:14" ht="24" customHeight="1" x14ac:dyDescent="0.25">
      <c r="B12" s="95" t="s">
        <v>84</v>
      </c>
      <c r="C12" s="138">
        <f>SUM(C10:C11)</f>
        <v>0</v>
      </c>
      <c r="D12" s="143"/>
      <c r="E12" s="143"/>
      <c r="F12" s="143"/>
      <c r="G12" s="143"/>
      <c r="H12" s="49"/>
      <c r="I12" s="50"/>
      <c r="J12" s="50"/>
      <c r="K12" s="50"/>
    </row>
    <row r="13" spans="2:14" ht="23.25" customHeight="1" x14ac:dyDescent="0.25">
      <c r="B13" s="95" t="s">
        <v>88</v>
      </c>
      <c r="C13" s="139" t="e">
        <f>MIN('2.3'!L31,'2.3'!L32)</f>
        <v>#VALUE!</v>
      </c>
      <c r="D13" s="143"/>
      <c r="E13" s="143"/>
      <c r="F13" s="143"/>
      <c r="G13" s="143"/>
      <c r="H13" s="49"/>
      <c r="I13" s="50"/>
      <c r="J13" s="50"/>
      <c r="K13" s="50"/>
    </row>
    <row r="14" spans="2:14" ht="15.6" customHeight="1" x14ac:dyDescent="0.25">
      <c r="B14" s="98" t="s">
        <v>45</v>
      </c>
      <c r="C14" s="140" t="e">
        <f>SUM(C10:C13)</f>
        <v>#VALUE!</v>
      </c>
      <c r="D14" s="51"/>
      <c r="E14" s="141">
        <f>E12+E13</f>
        <v>0</v>
      </c>
      <c r="F14" s="141">
        <f>F12+F13</f>
        <v>0</v>
      </c>
      <c r="G14" s="141">
        <f>G12+G13</f>
        <v>0</v>
      </c>
      <c r="H14" s="49"/>
      <c r="I14" s="50"/>
      <c r="J14" s="50"/>
      <c r="K14" s="50"/>
    </row>
    <row r="15" spans="2:14" ht="22.5" x14ac:dyDescent="0.25">
      <c r="B15" s="97" t="s">
        <v>87</v>
      </c>
      <c r="C15" s="96"/>
    </row>
    <row r="16" spans="2:14" x14ac:dyDescent="0.25">
      <c r="C16" s="53"/>
    </row>
    <row r="17" spans="3:3" x14ac:dyDescent="0.25">
      <c r="C17" s="54"/>
    </row>
    <row r="18" spans="3:3" x14ac:dyDescent="0.25">
      <c r="C18" s="55"/>
    </row>
    <row r="21" spans="3:3" x14ac:dyDescent="0.25">
      <c r="C21" s="55"/>
    </row>
  </sheetData>
  <sheetProtection algorithmName="SHA-512" hashValue="Vl5mo2+0J44AAKEkGz58V54VtzQeBS72mUGXlmmkAjC7Nxekhk/+jPqDbu1XMjHtNdlBDBuQ4Ev90z0H9+q7vw==" saltValue="1OzqLRcadZFCY9/P8rghmA==" spinCount="100000" sheet="1" objects="1" scenarios="1" selectLockedCells="1"/>
  <mergeCells count="3">
    <mergeCell ref="B3:M3"/>
    <mergeCell ref="I8:K8"/>
    <mergeCell ref="E8:G8"/>
  </mergeCell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topLeftCell="A6" workbookViewId="0">
      <selection activeCell="E15" sqref="E15"/>
    </sheetView>
  </sheetViews>
  <sheetFormatPr baseColWidth="10" defaultRowHeight="15" x14ac:dyDescent="0.25"/>
  <cols>
    <col min="1" max="1" width="38" customWidth="1"/>
    <col min="2" max="2" width="29.28515625" customWidth="1"/>
    <col min="4" max="4" width="19.85546875" customWidth="1"/>
    <col min="5" max="5" width="32.85546875" customWidth="1"/>
    <col min="6" max="6" width="17.140625" bestFit="1" customWidth="1"/>
    <col min="7" max="7" width="15.28515625" bestFit="1" customWidth="1"/>
    <col min="8" max="8" width="42.28515625" customWidth="1"/>
    <col min="9" max="9" width="14.85546875" customWidth="1"/>
  </cols>
  <sheetData>
    <row r="1" spans="1:13" ht="19.5" thickBot="1" x14ac:dyDescent="0.3">
      <c r="A1" s="176" t="s">
        <v>94</v>
      </c>
      <c r="B1" s="177"/>
      <c r="C1" s="177"/>
      <c r="D1" s="177"/>
      <c r="E1" s="177"/>
      <c r="F1" s="177"/>
      <c r="G1" s="177"/>
      <c r="H1" s="178"/>
      <c r="I1" s="84"/>
      <c r="J1" s="84"/>
      <c r="K1" s="84"/>
      <c r="L1" s="84"/>
      <c r="M1" s="84"/>
    </row>
    <row r="2" spans="1:13" ht="18.75" x14ac:dyDescent="0.25">
      <c r="A2" s="85"/>
      <c r="B2" s="85"/>
      <c r="C2" s="85"/>
      <c r="D2" s="85"/>
      <c r="E2" s="85"/>
      <c r="F2" s="85"/>
      <c r="G2" s="85"/>
      <c r="H2" s="85"/>
      <c r="I2" s="84"/>
      <c r="J2" s="84"/>
      <c r="K2" s="84"/>
      <c r="L2" s="84"/>
      <c r="M2" s="84"/>
    </row>
    <row r="3" spans="1:13" ht="18" x14ac:dyDescent="0.25">
      <c r="A3" s="186" t="s">
        <v>0</v>
      </c>
      <c r="B3" s="186"/>
    </row>
    <row r="4" spans="1:13" ht="18" x14ac:dyDescent="0.25">
      <c r="A4" s="87"/>
      <c r="B4" s="87"/>
    </row>
    <row r="5" spans="1:13" ht="36.75" customHeight="1" x14ac:dyDescent="0.3">
      <c r="A5" s="187" t="s">
        <v>89</v>
      </c>
      <c r="B5" s="187"/>
      <c r="C5" s="187"/>
      <c r="D5" s="188"/>
      <c r="E5" s="188"/>
      <c r="F5" s="188"/>
      <c r="G5" s="188"/>
      <c r="H5" s="86" t="s">
        <v>65</v>
      </c>
    </row>
    <row r="6" spans="1:13" ht="87" thickBot="1" x14ac:dyDescent="0.3">
      <c r="A6" s="56" t="s">
        <v>49</v>
      </c>
      <c r="B6" s="56" t="s">
        <v>50</v>
      </c>
      <c r="C6" s="56" t="s">
        <v>51</v>
      </c>
      <c r="D6" s="57" t="s">
        <v>52</v>
      </c>
      <c r="E6" s="57" t="s">
        <v>68</v>
      </c>
      <c r="F6" s="57" t="s">
        <v>53</v>
      </c>
      <c r="G6" s="99" t="s">
        <v>103</v>
      </c>
      <c r="H6" s="58" t="s">
        <v>66</v>
      </c>
      <c r="I6" s="111" t="s">
        <v>105</v>
      </c>
    </row>
    <row r="7" spans="1:13" ht="36" thickTop="1" thickBot="1" x14ac:dyDescent="0.3">
      <c r="A7" s="83"/>
      <c r="B7" s="144"/>
      <c r="C7" s="82"/>
      <c r="D7" s="59" t="s">
        <v>54</v>
      </c>
      <c r="E7" s="106" t="s">
        <v>92</v>
      </c>
      <c r="F7" s="148" t="e">
        <f>SUM(F8:F12)</f>
        <v>#VALUE!</v>
      </c>
      <c r="G7" s="107">
        <v>0.7</v>
      </c>
      <c r="H7" s="60"/>
      <c r="I7" s="145" t="e">
        <f>B17*G7</f>
        <v>#VALUE!</v>
      </c>
    </row>
    <row r="8" spans="1:13" ht="35.25" thickTop="1" x14ac:dyDescent="0.25">
      <c r="A8" s="48" t="s">
        <v>90</v>
      </c>
      <c r="B8" s="145">
        <f>'2.1'!D21</f>
        <v>0</v>
      </c>
      <c r="C8" s="61"/>
      <c r="D8" s="65" t="s">
        <v>56</v>
      </c>
      <c r="E8" s="151"/>
      <c r="F8" s="148" t="e">
        <f>B17*G8</f>
        <v>#VALUE!</v>
      </c>
      <c r="G8" s="159">
        <v>0.7</v>
      </c>
      <c r="H8" s="63"/>
      <c r="I8" s="55"/>
    </row>
    <row r="9" spans="1:13" ht="34.5" x14ac:dyDescent="0.25">
      <c r="A9" s="48" t="s">
        <v>83</v>
      </c>
      <c r="B9" s="145">
        <f>'récap dépenses'!C11</f>
        <v>0</v>
      </c>
      <c r="C9" s="66"/>
      <c r="D9" s="65" t="s">
        <v>67</v>
      </c>
      <c r="E9" s="151"/>
      <c r="F9" s="148">
        <f t="shared" ref="F9:F12" si="0">B18*G9</f>
        <v>0</v>
      </c>
      <c r="G9" s="159">
        <v>0</v>
      </c>
      <c r="H9" s="68"/>
    </row>
    <row r="10" spans="1:13" ht="34.5" x14ac:dyDescent="0.25">
      <c r="A10" s="48" t="s">
        <v>91</v>
      </c>
      <c r="B10" s="145">
        <f>SUM(B8:B9)</f>
        <v>0</v>
      </c>
      <c r="C10" s="66"/>
      <c r="D10" s="67" t="s">
        <v>57</v>
      </c>
      <c r="E10" s="152"/>
      <c r="F10" s="148">
        <f t="shared" si="0"/>
        <v>0</v>
      </c>
      <c r="G10" s="159">
        <v>0</v>
      </c>
      <c r="H10" s="68"/>
    </row>
    <row r="11" spans="1:13" ht="35.25" thickBot="1" x14ac:dyDescent="0.3">
      <c r="A11" s="48" t="s">
        <v>85</v>
      </c>
      <c r="B11" s="145" t="e">
        <f>'récap dépenses'!C13</f>
        <v>#VALUE!</v>
      </c>
      <c r="C11" s="64"/>
      <c r="D11" s="69" t="s">
        <v>93</v>
      </c>
      <c r="E11" s="153"/>
      <c r="F11" s="149">
        <f t="shared" si="0"/>
        <v>0</v>
      </c>
      <c r="G11" s="160">
        <v>0</v>
      </c>
      <c r="H11" s="110"/>
    </row>
    <row r="12" spans="1:13" ht="18.75" thickTop="1" thickBot="1" x14ac:dyDescent="0.3">
      <c r="A12" s="92"/>
      <c r="B12" s="146"/>
      <c r="C12" s="91"/>
      <c r="D12" s="69" t="s">
        <v>58</v>
      </c>
      <c r="E12" s="154"/>
      <c r="F12" s="148">
        <f t="shared" si="0"/>
        <v>0</v>
      </c>
      <c r="G12" s="159">
        <v>0</v>
      </c>
      <c r="H12" s="70"/>
    </row>
    <row r="13" spans="1:13" ht="36" thickTop="1" thickBot="1" x14ac:dyDescent="0.3">
      <c r="A13" s="92"/>
      <c r="B13" s="146"/>
      <c r="C13" s="91"/>
      <c r="D13" s="71" t="s">
        <v>59</v>
      </c>
      <c r="E13" s="155"/>
      <c r="F13" s="148">
        <f>SUM(F14:F16)</f>
        <v>0</v>
      </c>
      <c r="G13" s="90">
        <f>100%-G7</f>
        <v>0.30000000000000004</v>
      </c>
      <c r="H13" s="73"/>
    </row>
    <row r="14" spans="1:13" ht="52.5" thickTop="1" x14ac:dyDescent="0.25">
      <c r="A14" s="92" t="s">
        <v>55</v>
      </c>
      <c r="B14" s="146"/>
      <c r="C14" s="91"/>
      <c r="D14" s="62" t="s">
        <v>60</v>
      </c>
      <c r="E14" s="156"/>
      <c r="F14" s="195">
        <v>0</v>
      </c>
      <c r="G14" s="161">
        <v>0</v>
      </c>
      <c r="H14" s="74"/>
    </row>
    <row r="15" spans="1:13" ht="18" thickBot="1" x14ac:dyDescent="0.3">
      <c r="A15" s="92" t="s">
        <v>55</v>
      </c>
      <c r="B15" s="146"/>
      <c r="C15" s="91"/>
      <c r="D15" s="69" t="s">
        <v>61</v>
      </c>
      <c r="E15" s="157"/>
      <c r="F15" s="196"/>
      <c r="G15" s="161"/>
      <c r="H15" s="75"/>
    </row>
    <row r="16" spans="1:13" ht="18.75" thickTop="1" thickBot="1" x14ac:dyDescent="0.3">
      <c r="A16" s="92" t="s">
        <v>55</v>
      </c>
      <c r="B16" s="146"/>
      <c r="C16" s="91"/>
      <c r="D16" s="76" t="s">
        <v>62</v>
      </c>
      <c r="E16" s="158"/>
      <c r="F16" s="162"/>
      <c r="G16" s="162"/>
      <c r="H16" s="81"/>
    </row>
    <row r="17" spans="1:8" ht="35.25" thickTop="1" x14ac:dyDescent="0.25">
      <c r="A17" s="78" t="s">
        <v>63</v>
      </c>
      <c r="B17" s="147" t="e">
        <f>B10+B11</f>
        <v>#VALUE!</v>
      </c>
      <c r="C17" s="61"/>
      <c r="D17" s="79" t="s">
        <v>64</v>
      </c>
      <c r="E17" s="80"/>
      <c r="F17" s="150" t="e">
        <f>F13+F7</f>
        <v>#VALUE!</v>
      </c>
      <c r="G17" s="81"/>
      <c r="H17" s="81"/>
    </row>
    <row r="24" spans="1:8" x14ac:dyDescent="0.25">
      <c r="A24" t="s">
        <v>25</v>
      </c>
    </row>
    <row r="25" spans="1:8" ht="17.25" x14ac:dyDescent="0.3">
      <c r="D25" s="183" t="s">
        <v>69</v>
      </c>
      <c r="E25" s="185"/>
      <c r="F25" s="89"/>
      <c r="G25" s="89"/>
    </row>
    <row r="26" spans="1:8" ht="17.25" x14ac:dyDescent="0.3">
      <c r="D26" s="89"/>
      <c r="E26" s="89"/>
      <c r="F26" s="89"/>
      <c r="G26" s="89"/>
    </row>
    <row r="27" spans="1:8" ht="17.25" x14ac:dyDescent="0.3">
      <c r="D27" s="183" t="s">
        <v>70</v>
      </c>
      <c r="E27" s="184"/>
      <c r="F27" s="184"/>
      <c r="G27" s="185"/>
    </row>
    <row r="28" spans="1:8" ht="17.25" x14ac:dyDescent="0.3">
      <c r="D28" s="183" t="s">
        <v>71</v>
      </c>
      <c r="E28" s="184"/>
      <c r="F28" s="185"/>
      <c r="G28" s="89"/>
    </row>
  </sheetData>
  <sheetProtection algorithmName="SHA-512" hashValue="AtMLzk3NR/BbxrA3JGmOlmu6FNBeV4V6EkTeabeTfs+n+JxA4g7X5bi/g8Ir5FurGZ4rJQpbawF0KglhZZ8xgA==" saltValue="9qlOb1iguAyJ9dBD2hedfA==" spinCount="100000" sheet="1" objects="1" scenarios="1" selectLockedCells="1"/>
  <mergeCells count="7">
    <mergeCell ref="D28:F28"/>
    <mergeCell ref="A1:H1"/>
    <mergeCell ref="A3:B3"/>
    <mergeCell ref="A5:C5"/>
    <mergeCell ref="D5:G5"/>
    <mergeCell ref="D25:E25"/>
    <mergeCell ref="D27:G27"/>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tabSelected="1" topLeftCell="A8" workbookViewId="0">
      <selection activeCell="H18" sqref="H18"/>
    </sheetView>
  </sheetViews>
  <sheetFormatPr baseColWidth="10" defaultRowHeight="15" x14ac:dyDescent="0.25"/>
  <cols>
    <col min="1" max="1" width="30" customWidth="1"/>
    <col min="2" max="2" width="18.85546875" customWidth="1"/>
    <col min="3" max="3" width="10" customWidth="1"/>
    <col min="4" max="4" width="32.5703125" customWidth="1"/>
    <col min="5" max="5" width="19.140625" customWidth="1"/>
    <col min="6" max="6" width="26.140625" customWidth="1"/>
    <col min="7" max="7" width="15.7109375" bestFit="1" customWidth="1"/>
    <col min="8" max="8" width="13.28515625" customWidth="1"/>
    <col min="9" max="9" width="19.85546875" customWidth="1"/>
    <col min="10" max="10" width="14.42578125" customWidth="1"/>
  </cols>
  <sheetData>
    <row r="1" spans="1:10" ht="19.5" thickBot="1" x14ac:dyDescent="0.3">
      <c r="A1" s="176" t="s">
        <v>94</v>
      </c>
      <c r="B1" s="177"/>
      <c r="C1" s="177"/>
      <c r="D1" s="177"/>
      <c r="E1" s="177"/>
      <c r="F1" s="177"/>
      <c r="G1" s="177"/>
      <c r="H1" s="177"/>
      <c r="I1" s="178"/>
    </row>
    <row r="2" spans="1:10" ht="18" x14ac:dyDescent="0.25">
      <c r="A2" s="186" t="s">
        <v>0</v>
      </c>
      <c r="B2" s="186"/>
    </row>
    <row r="3" spans="1:10" ht="18" x14ac:dyDescent="0.25">
      <c r="A3" s="94"/>
      <c r="B3" s="94"/>
    </row>
    <row r="4" spans="1:10" ht="51.75" x14ac:dyDescent="0.3">
      <c r="A4" s="187" t="s">
        <v>89</v>
      </c>
      <c r="B4" s="187"/>
      <c r="C4" s="187"/>
      <c r="D4" s="188"/>
      <c r="E4" s="188"/>
      <c r="F4" s="188"/>
      <c r="G4" s="188"/>
      <c r="H4" s="188"/>
      <c r="I4" s="86" t="s">
        <v>65</v>
      </c>
    </row>
    <row r="5" spans="1:10" ht="114.75" customHeight="1" thickBot="1" x14ac:dyDescent="0.3">
      <c r="A5" s="56" t="s">
        <v>49</v>
      </c>
      <c r="B5" s="56" t="s">
        <v>50</v>
      </c>
      <c r="C5" s="56" t="s">
        <v>51</v>
      </c>
      <c r="D5" s="57" t="s">
        <v>52</v>
      </c>
      <c r="E5" s="57" t="s">
        <v>98</v>
      </c>
      <c r="F5" s="57" t="s">
        <v>68</v>
      </c>
      <c r="G5" s="57" t="s">
        <v>53</v>
      </c>
      <c r="H5" s="99"/>
      <c r="I5" s="58" t="s">
        <v>66</v>
      </c>
      <c r="J5" s="111" t="s">
        <v>105</v>
      </c>
    </row>
    <row r="6" spans="1:10" ht="27" customHeight="1" thickTop="1" thickBot="1" x14ac:dyDescent="0.3">
      <c r="A6" s="83"/>
      <c r="B6" s="83"/>
      <c r="C6" s="82"/>
      <c r="D6" s="59" t="s">
        <v>54</v>
      </c>
      <c r="E6" s="59"/>
      <c r="F6" s="115">
        <v>0.7</v>
      </c>
      <c r="G6" s="148" t="e">
        <f>G8+G9+G10+G12+G13+G14+G15+G16</f>
        <v>#VALUE!</v>
      </c>
      <c r="H6" s="166">
        <v>0.7</v>
      </c>
      <c r="I6" s="60"/>
      <c r="J6" s="163" t="e">
        <f>B18*H6</f>
        <v>#VALUE!</v>
      </c>
    </row>
    <row r="7" spans="1:10" ht="30.75" thickTop="1" x14ac:dyDescent="0.25">
      <c r="A7" s="48" t="s">
        <v>90</v>
      </c>
      <c r="B7" s="163">
        <f>'2.1'!D21</f>
        <v>0</v>
      </c>
      <c r="C7" s="61"/>
      <c r="D7" s="62" t="s">
        <v>95</v>
      </c>
      <c r="E7" s="62"/>
      <c r="F7" s="100"/>
      <c r="G7" s="165"/>
      <c r="H7" s="165"/>
      <c r="I7" s="101"/>
    </row>
    <row r="8" spans="1:10" ht="17.25" x14ac:dyDescent="0.25">
      <c r="A8" s="48" t="s">
        <v>83</v>
      </c>
      <c r="B8" s="163">
        <f>'récap dépenses'!C11</f>
        <v>0</v>
      </c>
      <c r="C8" s="66"/>
      <c r="D8" s="62" t="s">
        <v>96</v>
      </c>
      <c r="E8" s="189">
        <v>0</v>
      </c>
      <c r="F8" s="190"/>
      <c r="G8" s="163" t="e">
        <f>B$18*E8*H8</f>
        <v>#VALUE!</v>
      </c>
      <c r="H8" s="167">
        <v>0.371</v>
      </c>
      <c r="I8" s="102"/>
    </row>
    <row r="9" spans="1:10" ht="17.25" x14ac:dyDescent="0.25">
      <c r="A9" s="48" t="s">
        <v>91</v>
      </c>
      <c r="B9" s="163">
        <f>SUM(B7:B8)</f>
        <v>0</v>
      </c>
      <c r="C9" s="66"/>
      <c r="D9" s="62" t="s">
        <v>97</v>
      </c>
      <c r="E9" s="189">
        <v>0</v>
      </c>
      <c r="F9" s="190"/>
      <c r="G9" s="163" t="e">
        <f t="shared" ref="G9:G16" si="0">B$18*E9*H9</f>
        <v>#VALUE!</v>
      </c>
      <c r="H9" s="167">
        <v>0.441</v>
      </c>
      <c r="I9" s="103"/>
    </row>
    <row r="10" spans="1:10" ht="24.75" customHeight="1" x14ac:dyDescent="0.25">
      <c r="A10" s="48" t="s">
        <v>85</v>
      </c>
      <c r="B10" s="163" t="e">
        <f>'récap dépenses'!C13</f>
        <v>#VALUE!</v>
      </c>
      <c r="C10" s="64"/>
      <c r="D10" s="62" t="s">
        <v>99</v>
      </c>
      <c r="E10" s="189">
        <v>0</v>
      </c>
      <c r="F10" s="190"/>
      <c r="G10" s="163" t="e">
        <f t="shared" si="0"/>
        <v>#VALUE!</v>
      </c>
      <c r="H10" s="167">
        <v>0.441</v>
      </c>
      <c r="I10" s="102"/>
    </row>
    <row r="11" spans="1:10" ht="24.75" customHeight="1" x14ac:dyDescent="0.25">
      <c r="A11" s="48"/>
      <c r="B11" s="148"/>
      <c r="C11" s="64"/>
      <c r="D11" s="65" t="s">
        <v>56</v>
      </c>
      <c r="E11" s="65"/>
      <c r="F11" s="114"/>
      <c r="G11" s="165"/>
      <c r="H11" s="112"/>
      <c r="I11" s="113"/>
    </row>
    <row r="12" spans="1:10" ht="24.75" customHeight="1" x14ac:dyDescent="0.25">
      <c r="A12" s="48"/>
      <c r="B12" s="148"/>
      <c r="C12" s="64"/>
      <c r="D12" s="62" t="s">
        <v>96</v>
      </c>
      <c r="E12" s="164">
        <f>E8</f>
        <v>0</v>
      </c>
      <c r="F12" s="190"/>
      <c r="G12" s="163" t="e">
        <f t="shared" si="0"/>
        <v>#VALUE!</v>
      </c>
      <c r="H12" s="193">
        <v>0.32900000000000001</v>
      </c>
      <c r="I12" s="102"/>
    </row>
    <row r="13" spans="1:10" ht="17.25" x14ac:dyDescent="0.25">
      <c r="A13" s="92"/>
      <c r="B13" s="146"/>
      <c r="C13" s="91"/>
      <c r="D13" s="62" t="s">
        <v>97</v>
      </c>
      <c r="E13" s="164">
        <f t="shared" ref="E13:E14" si="1">E9</f>
        <v>0</v>
      </c>
      <c r="F13" s="190"/>
      <c r="G13" s="163" t="e">
        <f t="shared" si="0"/>
        <v>#VALUE!</v>
      </c>
      <c r="H13" s="193">
        <v>0.25900000000000001</v>
      </c>
      <c r="I13" s="103"/>
    </row>
    <row r="14" spans="1:10" ht="17.25" x14ac:dyDescent="0.25">
      <c r="A14" s="92"/>
      <c r="B14" s="146"/>
      <c r="C14" s="91"/>
      <c r="D14" s="62" t="s">
        <v>99</v>
      </c>
      <c r="E14" s="164">
        <f t="shared" si="1"/>
        <v>0</v>
      </c>
      <c r="F14" s="190"/>
      <c r="G14" s="163" t="e">
        <f t="shared" si="0"/>
        <v>#VALUE!</v>
      </c>
      <c r="H14" s="193">
        <v>0.25900000000000001</v>
      </c>
      <c r="I14" s="102"/>
    </row>
    <row r="15" spans="1:10" ht="17.25" x14ac:dyDescent="0.25">
      <c r="A15" s="92" t="s">
        <v>55</v>
      </c>
      <c r="B15" s="146"/>
      <c r="C15" s="91"/>
      <c r="D15" s="65" t="s">
        <v>100</v>
      </c>
      <c r="E15" s="191"/>
      <c r="F15" s="190"/>
      <c r="G15" s="163" t="e">
        <f t="shared" si="0"/>
        <v>#VALUE!</v>
      </c>
      <c r="H15" s="120"/>
      <c r="I15" s="104"/>
    </row>
    <row r="16" spans="1:10" ht="26.25" customHeight="1" thickBot="1" x14ac:dyDescent="0.3">
      <c r="A16" s="92" t="s">
        <v>55</v>
      </c>
      <c r="B16" s="146"/>
      <c r="C16" s="91"/>
      <c r="D16" s="65" t="s">
        <v>101</v>
      </c>
      <c r="E16" s="192"/>
      <c r="F16" s="190"/>
      <c r="G16" s="163" t="e">
        <f t="shared" si="0"/>
        <v>#VALUE!</v>
      </c>
      <c r="H16" s="159"/>
      <c r="I16" s="104"/>
    </row>
    <row r="17" spans="1:9" ht="18.75" thickTop="1" thickBot="1" x14ac:dyDescent="0.3">
      <c r="A17" s="92" t="s">
        <v>55</v>
      </c>
      <c r="B17" s="146"/>
      <c r="C17" s="91"/>
      <c r="D17" s="71" t="s">
        <v>59</v>
      </c>
      <c r="E17" s="71"/>
      <c r="F17" s="72"/>
      <c r="G17" s="148">
        <f>G18+G19+G20</f>
        <v>0</v>
      </c>
      <c r="H17" s="90">
        <f>100%-H6</f>
        <v>0.30000000000000004</v>
      </c>
      <c r="I17" s="73"/>
    </row>
    <row r="18" spans="1:9" ht="35.25" thickTop="1" x14ac:dyDescent="0.25">
      <c r="A18" s="78" t="s">
        <v>63</v>
      </c>
      <c r="B18" s="147" t="e">
        <f>B10+B9</f>
        <v>#VALUE!</v>
      </c>
      <c r="C18" s="61"/>
      <c r="D18" s="62" t="s">
        <v>60</v>
      </c>
      <c r="E18" s="194"/>
      <c r="F18" s="156"/>
      <c r="G18" s="195">
        <v>0</v>
      </c>
      <c r="H18" s="161">
        <v>0</v>
      </c>
      <c r="I18" s="74"/>
    </row>
    <row r="19" spans="1:9" ht="18" thickBot="1" x14ac:dyDescent="0.3">
      <c r="D19" s="69" t="s">
        <v>61</v>
      </c>
      <c r="E19" s="192"/>
      <c r="F19" s="157"/>
      <c r="G19" s="196"/>
      <c r="H19" s="161"/>
      <c r="I19" s="75"/>
    </row>
    <row r="20" spans="1:9" ht="18.75" thickTop="1" thickBot="1" x14ac:dyDescent="0.3">
      <c r="D20" s="76" t="s">
        <v>62</v>
      </c>
      <c r="E20" s="197"/>
      <c r="F20" s="158"/>
      <c r="G20" s="162"/>
      <c r="H20" s="161"/>
      <c r="I20" s="77"/>
    </row>
    <row r="21" spans="1:9" ht="18" thickTop="1" x14ac:dyDescent="0.25">
      <c r="D21" s="79" t="s">
        <v>64</v>
      </c>
      <c r="E21" s="79"/>
      <c r="F21" s="80"/>
      <c r="G21" s="150" t="e">
        <f>G17+G6</f>
        <v>#VALUE!</v>
      </c>
      <c r="H21" s="88"/>
      <c r="I21" s="81"/>
    </row>
    <row r="22" spans="1:9" x14ac:dyDescent="0.25">
      <c r="D22" s="105" t="s">
        <v>102</v>
      </c>
    </row>
    <row r="23" spans="1:9" x14ac:dyDescent="0.25">
      <c r="D23" s="105" t="s">
        <v>106</v>
      </c>
    </row>
    <row r="25" spans="1:9" x14ac:dyDescent="0.25">
      <c r="A25" t="s">
        <v>25</v>
      </c>
    </row>
    <row r="29" spans="1:9" ht="17.25" x14ac:dyDescent="0.3">
      <c r="D29" s="183" t="s">
        <v>69</v>
      </c>
      <c r="E29" s="184"/>
      <c r="F29" s="185"/>
      <c r="G29" s="89"/>
      <c r="H29" s="89"/>
    </row>
    <row r="30" spans="1:9" ht="17.25" x14ac:dyDescent="0.3">
      <c r="D30" s="89"/>
      <c r="E30" s="89"/>
      <c r="F30" s="89"/>
      <c r="G30" s="89"/>
      <c r="H30" s="89"/>
    </row>
    <row r="31" spans="1:9" ht="17.25" x14ac:dyDescent="0.3">
      <c r="D31" s="183" t="s">
        <v>70</v>
      </c>
      <c r="E31" s="184"/>
      <c r="F31" s="184"/>
      <c r="G31" s="184"/>
      <c r="H31" s="185"/>
    </row>
    <row r="32" spans="1:9" ht="17.25" x14ac:dyDescent="0.3">
      <c r="D32" s="183" t="s">
        <v>71</v>
      </c>
      <c r="E32" s="184"/>
      <c r="F32" s="184"/>
      <c r="G32" s="185"/>
      <c r="H32" s="89"/>
    </row>
  </sheetData>
  <sheetProtection algorithmName="SHA-512" hashValue="LEy+bVZeXHDM4o30mIKio4jbqOgM3TF98LSqqLQqpva2U6duB5X/o/qSB6B4BjvxSkOJwCvxA7DNV4+HOALeAg==" saltValue="bGiJONKrA6b2Tc4DUKrpKg==" spinCount="100000" sheet="1" objects="1" scenarios="1" selectLockedCells="1"/>
  <mergeCells count="7">
    <mergeCell ref="D31:H31"/>
    <mergeCell ref="D32:G32"/>
    <mergeCell ref="A1:I1"/>
    <mergeCell ref="A2:B2"/>
    <mergeCell ref="A4:C4"/>
    <mergeCell ref="D4:H4"/>
    <mergeCell ref="D29:F29"/>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2.1</vt:lpstr>
      <vt:lpstr>2.2</vt:lpstr>
      <vt:lpstr>2.3</vt:lpstr>
      <vt:lpstr>récap dépenses</vt:lpstr>
      <vt:lpstr> ressources hors FEADER</vt:lpstr>
      <vt:lpstr>ressources si FEADER</vt:lpstr>
    </vt:vector>
  </TitlesOfParts>
  <Company>Region Limousin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GRANDSIRE Noemie</dc:creator>
  <cp:lastModifiedBy>DESCHAMPS Marie-Christine</cp:lastModifiedBy>
  <dcterms:created xsi:type="dcterms:W3CDTF">2017-03-07T14:42:16Z</dcterms:created>
  <dcterms:modified xsi:type="dcterms:W3CDTF">2017-03-17T09:03:37Z</dcterms:modified>
</cp:coreProperties>
</file>